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lienlauwers/Library/CloudStorage/GoogleDrive-evelien@ducadelcosma.com/My Drive/DUCA DEL COSMA - GLOBAL SALES/2025 Spring   Summer /USD/"/>
    </mc:Choice>
  </mc:AlternateContent>
  <xr:revisionPtr revIDLastSave="0" documentId="13_ncr:1_{A7B7AC35-3E05-294B-9B07-C94E60D37B08}" xr6:coauthVersionLast="47" xr6:coauthVersionMax="47" xr10:uidLastSave="{00000000-0000-0000-0000-000000000000}"/>
  <bookViews>
    <workbookView xWindow="-28620" yWindow="640" windowWidth="24160" windowHeight="19400" activeTab="1" xr2:uid="{BF2A4789-40F5-44B1-A306-801422C9E8E3}"/>
  </bookViews>
  <sheets>
    <sheet name="Orderheader" sheetId="10" r:id="rId1"/>
    <sheet name="SS25 Shoes" sheetId="7" r:id="rId2"/>
    <sheet name="Gloves" sheetId="11" r:id="rId3"/>
    <sheet name="Terms and Conditions" sheetId="12" r:id="rId4"/>
  </sheets>
  <definedNames>
    <definedName name="Customer" localSheetId="2">#REF!</definedName>
    <definedName name="Customer" localSheetId="3">#REF!</definedName>
    <definedName name="Customer">#REF!</definedName>
    <definedName name="_xlnm.Print_Area" localSheetId="0">Orderheader!$A$1:$G$59</definedName>
    <definedName name="_xlnm.Print_Area" localSheetId="1">'SS25 Shoes'!$A$1:$L$752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1" l="1"/>
  <c r="J119" i="11" s="1"/>
  <c r="I111" i="11"/>
  <c r="J111" i="11" s="1"/>
  <c r="I103" i="11"/>
  <c r="J103" i="11" s="1"/>
  <c r="I95" i="11"/>
  <c r="J95" i="11" s="1"/>
  <c r="I87" i="11"/>
  <c r="J87" i="11" s="1"/>
  <c r="I79" i="11"/>
  <c r="J79" i="11" s="1"/>
  <c r="I71" i="11"/>
  <c r="J71" i="11" s="1"/>
  <c r="I58" i="11"/>
  <c r="J58" i="11" s="1"/>
  <c r="I46" i="11"/>
  <c r="J46" i="11" s="1"/>
  <c r="I34" i="11"/>
  <c r="J34" i="11" s="1"/>
  <c r="I22" i="11"/>
  <c r="J22" i="11" s="1"/>
  <c r="I10" i="11"/>
  <c r="G21" i="7"/>
  <c r="G48" i="7"/>
  <c r="G66" i="7"/>
  <c r="G75" i="7"/>
  <c r="G84" i="7"/>
  <c r="G93" i="7"/>
  <c r="G102" i="7"/>
  <c r="G138" i="7"/>
  <c r="G156" i="7"/>
  <c r="G165" i="7"/>
  <c r="G174" i="7"/>
  <c r="G183" i="7"/>
  <c r="G192" i="7"/>
  <c r="G201" i="7"/>
  <c r="G210" i="7"/>
  <c r="G219" i="7"/>
  <c r="G228" i="7"/>
  <c r="G237" i="7"/>
  <c r="G246" i="7"/>
  <c r="G255" i="7"/>
  <c r="G264" i="7"/>
  <c r="G273" i="7"/>
  <c r="G282" i="7"/>
  <c r="G291" i="7"/>
  <c r="G300" i="7"/>
  <c r="I300" i="7" s="1"/>
  <c r="G309" i="7"/>
  <c r="I309" i="7" s="1"/>
  <c r="G318" i="7"/>
  <c r="I318" i="7" s="1"/>
  <c r="G327" i="7"/>
  <c r="I327" i="7" s="1"/>
  <c r="G336" i="7"/>
  <c r="I336" i="7" s="1"/>
  <c r="G345" i="7"/>
  <c r="I345" i="7" s="1"/>
  <c r="G355" i="7"/>
  <c r="G363" i="7"/>
  <c r="G371" i="7"/>
  <c r="G379" i="7"/>
  <c r="G388" i="7"/>
  <c r="I388" i="7" s="1"/>
  <c r="G396" i="7"/>
  <c r="G404" i="7"/>
  <c r="G412" i="7"/>
  <c r="G420" i="7"/>
  <c r="G428" i="7"/>
  <c r="G436" i="7"/>
  <c r="G444" i="7"/>
  <c r="G452" i="7"/>
  <c r="G460" i="7"/>
  <c r="G468" i="7"/>
  <c r="G476" i="7"/>
  <c r="G484" i="7"/>
  <c r="G492" i="7"/>
  <c r="G500" i="7"/>
  <c r="G508" i="7"/>
  <c r="G516" i="7"/>
  <c r="G524" i="7"/>
  <c r="G532" i="7"/>
  <c r="G556" i="7"/>
  <c r="G548" i="7"/>
  <c r="G564" i="7"/>
  <c r="G572" i="7"/>
  <c r="G588" i="7"/>
  <c r="G596" i="7" s="1"/>
  <c r="G604" i="7"/>
  <c r="I604" i="7" s="1"/>
  <c r="G612" i="7"/>
  <c r="G620" i="7"/>
  <c r="G628" i="7"/>
  <c r="G644" i="7"/>
  <c r="I644" i="7" s="1"/>
  <c r="G636" i="7"/>
  <c r="J10" i="11" l="1"/>
  <c r="E22" i="10"/>
  <c r="I355" i="7"/>
  <c r="I291" i="7"/>
  <c r="I273" i="7"/>
  <c r="I264" i="7"/>
  <c r="I255" i="7"/>
  <c r="I246" i="7"/>
  <c r="I237" i="7"/>
  <c r="I228" i="7"/>
  <c r="I219" i="7"/>
  <c r="I210" i="7"/>
  <c r="I201" i="7"/>
  <c r="I192" i="7"/>
  <c r="I183" i="7"/>
  <c r="I174" i="7"/>
  <c r="I165" i="7"/>
  <c r="I156" i="7"/>
  <c r="G147" i="7"/>
  <c r="I147" i="7" s="1"/>
  <c r="I138" i="7"/>
  <c r="G129" i="7"/>
  <c r="I129" i="7" s="1"/>
  <c r="G120" i="7"/>
  <c r="I120" i="7" s="1"/>
  <c r="G111" i="7"/>
  <c r="I111" i="7" s="1"/>
  <c r="I102" i="7"/>
  <c r="I93" i="7"/>
  <c r="I84" i="7"/>
  <c r="I75" i="7"/>
  <c r="I66" i="7"/>
  <c r="G57" i="7"/>
  <c r="I57" i="7" s="1"/>
  <c r="I282" i="7"/>
  <c r="I48" i="7"/>
  <c r="G39" i="7"/>
  <c r="I39" i="7" s="1"/>
  <c r="G30" i="7"/>
  <c r="I30" i="7" s="1"/>
  <c r="I21" i="7"/>
  <c r="G12" i="7"/>
  <c r="F22" i="10" l="1"/>
  <c r="K112" i="10"/>
  <c r="E20" i="10"/>
  <c r="I12" i="7"/>
  <c r="F20" i="10" s="1"/>
  <c r="I396" i="7"/>
  <c r="I363" i="7"/>
  <c r="I404" i="7" l="1"/>
  <c r="I371" i="7"/>
  <c r="I379" i="7"/>
  <c r="I412" i="7" l="1"/>
  <c r="I420" i="7" l="1"/>
  <c r="I428" i="7" l="1"/>
  <c r="I436" i="7" l="1"/>
  <c r="I444" i="7" l="1"/>
  <c r="I452" i="7" l="1"/>
  <c r="I460" i="7" l="1"/>
  <c r="I468" i="7" l="1"/>
  <c r="I476" i="7" l="1"/>
  <c r="I484" i="7" l="1"/>
  <c r="I492" i="7" l="1"/>
  <c r="I500" i="7" l="1"/>
  <c r="I508" i="7" l="1"/>
  <c r="I516" i="7" l="1"/>
  <c r="I524" i="7" l="1"/>
  <c r="I532" i="7" l="1"/>
  <c r="G540" i="7"/>
  <c r="I540" i="7" l="1"/>
  <c r="I548" i="7" l="1"/>
  <c r="I556" i="7" l="1"/>
  <c r="I564" i="7" l="1"/>
  <c r="I572" i="7" l="1"/>
  <c r="G580" i="7"/>
  <c r="E21" i="10" s="1"/>
  <c r="E23" i="10" s="1"/>
  <c r="I580" i="7" l="1"/>
  <c r="I588" i="7" l="1"/>
  <c r="I596" i="7" l="1"/>
  <c r="I612" i="7" l="1"/>
  <c r="I620" i="7" l="1"/>
  <c r="I628" i="7" l="1"/>
  <c r="I636" i="7" l="1"/>
  <c r="F21" i="10" s="1"/>
  <c r="F23" i="10" s="1"/>
</calcChain>
</file>

<file path=xl/sharedStrings.xml><?xml version="1.0" encoding="utf-8"?>
<sst xmlns="http://schemas.openxmlformats.org/spreadsheetml/2006/main" count="3232" uniqueCount="354">
  <si>
    <t>IMAGE</t>
  </si>
  <si>
    <t>NEW / CO</t>
  </si>
  <si>
    <t>GENDER</t>
  </si>
  <si>
    <t>EAN CODE</t>
  </si>
  <si>
    <t>STYLE CODE</t>
  </si>
  <si>
    <t>STYLE NAME</t>
  </si>
  <si>
    <t>EU SIZE</t>
  </si>
  <si>
    <t>US SIZE</t>
  </si>
  <si>
    <t>CARRY OVER</t>
  </si>
  <si>
    <t>MEN</t>
  </si>
  <si>
    <t>DCG240027</t>
  </si>
  <si>
    <t>Bernardo</t>
  </si>
  <si>
    <t>Black</t>
  </si>
  <si>
    <t>123300-100</t>
  </si>
  <si>
    <t>White</t>
  </si>
  <si>
    <t>123301-100</t>
  </si>
  <si>
    <t>Orlando</t>
  </si>
  <si>
    <t>NEW</t>
  </si>
  <si>
    <t>Davinci Leggero</t>
  </si>
  <si>
    <t>Light Blue</t>
  </si>
  <si>
    <t>Dandy Leggero</t>
  </si>
  <si>
    <t xml:space="preserve">Churchill </t>
  </si>
  <si>
    <t>Blue</t>
  </si>
  <si>
    <t>Cognac</t>
  </si>
  <si>
    <t>Bosco</t>
  </si>
  <si>
    <t>Grey</t>
  </si>
  <si>
    <t>Davanti Marina image</t>
  </si>
  <si>
    <t>Davanti</t>
  </si>
  <si>
    <t>Marina</t>
  </si>
  <si>
    <t>124256-120</t>
  </si>
  <si>
    <t>Varano</t>
  </si>
  <si>
    <t>Black / Red</t>
  </si>
  <si>
    <t>Positano Elite</t>
  </si>
  <si>
    <t>White / Black</t>
  </si>
  <si>
    <t>White / Blue</t>
  </si>
  <si>
    <t>Giordano</t>
  </si>
  <si>
    <t>124253-174</t>
  </si>
  <si>
    <t>White / Red / Navy</t>
  </si>
  <si>
    <t>123259-100</t>
  </si>
  <si>
    <t>Genova</t>
  </si>
  <si>
    <t>White / Grey</t>
  </si>
  <si>
    <t>Foro</t>
  </si>
  <si>
    <t>Grado</t>
  </si>
  <si>
    <t>WOMEN</t>
  </si>
  <si>
    <t>123030-100</t>
  </si>
  <si>
    <t>Sabina</t>
  </si>
  <si>
    <t>123031-100</t>
  </si>
  <si>
    <t>Avanti</t>
  </si>
  <si>
    <t>123014-122</t>
  </si>
  <si>
    <t>Serena</t>
  </si>
  <si>
    <t>Navy / White</t>
  </si>
  <si>
    <t>124004-116</t>
  </si>
  <si>
    <t>White / Cognac</t>
  </si>
  <si>
    <t>Georgia</t>
  </si>
  <si>
    <t>Navy</t>
  </si>
  <si>
    <t>124011-100</t>
  </si>
  <si>
    <t>Belladonna</t>
  </si>
  <si>
    <t>121060-100</t>
  </si>
  <si>
    <t>Bellezza</t>
  </si>
  <si>
    <t>Tuscania</t>
  </si>
  <si>
    <t>White / Knockout Pink</t>
  </si>
  <si>
    <t>Aruba Blue / White</t>
  </si>
  <si>
    <t>Rose Gold / White</t>
  </si>
  <si>
    <t>White / Rose Gold</t>
  </si>
  <si>
    <t>Orchid / Pink</t>
  </si>
  <si>
    <t>Alesi</t>
  </si>
  <si>
    <t>124007-100</t>
  </si>
  <si>
    <t>White / Navy</t>
  </si>
  <si>
    <t>Verona</t>
  </si>
  <si>
    <t>Knockout Pink</t>
  </si>
  <si>
    <t>Licata</t>
  </si>
  <si>
    <t>White / Latte</t>
  </si>
  <si>
    <t>White / Aruba Blue</t>
  </si>
  <si>
    <t>Giordana</t>
  </si>
  <si>
    <t>123004-100</t>
  </si>
  <si>
    <t>124003-130</t>
  </si>
  <si>
    <t>White / Orchid / Lilac</t>
  </si>
  <si>
    <t>Saturnia</t>
  </si>
  <si>
    <t>White / Prism Pink</t>
  </si>
  <si>
    <t>Cortona</t>
  </si>
  <si>
    <t>Latina</t>
  </si>
  <si>
    <t>White / Fuchsia</t>
  </si>
  <si>
    <t>Aviva</t>
  </si>
  <si>
    <t>Quantity</t>
  </si>
  <si>
    <r>
      <t xml:space="preserve">Spring /Summer </t>
    </r>
    <r>
      <rPr>
        <b/>
        <sz val="16"/>
        <color rgb="FFFF0000"/>
        <rFont val="Calibri"/>
        <family val="2"/>
        <scheme val="minor"/>
      </rPr>
      <t>2025</t>
    </r>
    <r>
      <rPr>
        <b/>
        <sz val="16"/>
        <color theme="1"/>
        <rFont val="Calibri"/>
        <family val="2"/>
        <scheme val="minor"/>
      </rPr>
      <t xml:space="preserve">
Golf Collection</t>
    </r>
  </si>
  <si>
    <t>* see last tab</t>
  </si>
  <si>
    <t xml:space="preserve">E-mail: </t>
  </si>
  <si>
    <t xml:space="preserve">Town: </t>
  </si>
  <si>
    <t xml:space="preserve">ZIP code: </t>
  </si>
  <si>
    <t xml:space="preserve">Address: </t>
  </si>
  <si>
    <t xml:space="preserve">Company: </t>
  </si>
  <si>
    <t>Invoice address *</t>
  </si>
  <si>
    <t>* Only when address differs from the company address.</t>
  </si>
  <si>
    <t>Delivery address *</t>
  </si>
  <si>
    <t xml:space="preserve">Buying group/nr: </t>
  </si>
  <si>
    <t xml:space="preserve">VAT-number: </t>
  </si>
  <si>
    <t xml:space="preserve">Website: </t>
  </si>
  <si>
    <t xml:space="preserve">Email: </t>
  </si>
  <si>
    <t xml:space="preserve">Other remarks: </t>
  </si>
  <si>
    <t xml:space="preserve">Tel. no.: </t>
  </si>
  <si>
    <t xml:space="preserve">Function: </t>
  </si>
  <si>
    <t xml:space="preserve">Contact person: </t>
  </si>
  <si>
    <t xml:space="preserve">TOTAL: </t>
  </si>
  <si>
    <t xml:space="preserve">Country: </t>
  </si>
  <si>
    <t>Value</t>
  </si>
  <si>
    <t xml:space="preserve">Visiting address: </t>
  </si>
  <si>
    <t>Order overview:</t>
  </si>
  <si>
    <t>Customer:</t>
  </si>
  <si>
    <t xml:space="preserve">Pricelist: </t>
  </si>
  <si>
    <t>days</t>
  </si>
  <si>
    <t xml:space="preserve">Payment conditions: </t>
  </si>
  <si>
    <t>DDP/EXW/FOB</t>
  </si>
  <si>
    <t xml:space="preserve">Delivery terms: </t>
  </si>
  <si>
    <t>Order date:</t>
  </si>
  <si>
    <t>Order Total</t>
  </si>
  <si>
    <t>DCG240051</t>
  </si>
  <si>
    <t>Navy / Mandarin Red</t>
  </si>
  <si>
    <t>DCG240037</t>
  </si>
  <si>
    <t>DCG240036</t>
  </si>
  <si>
    <t>White / Snake</t>
  </si>
  <si>
    <t>DCG240047</t>
  </si>
  <si>
    <t>124254-109</t>
  </si>
  <si>
    <t>122255-122</t>
  </si>
  <si>
    <t>122254-116</t>
  </si>
  <si>
    <t>DCG240056</t>
  </si>
  <si>
    <t>DCG240055</t>
  </si>
  <si>
    <t>DCG240054</t>
  </si>
  <si>
    <t>124257-121</t>
  </si>
  <si>
    <t>DCG240057</t>
  </si>
  <si>
    <t>DCG240059</t>
  </si>
  <si>
    <t>DCG240060</t>
  </si>
  <si>
    <t>DCG240058</t>
  </si>
  <si>
    <t>Blue / Green</t>
  </si>
  <si>
    <t>White / Green</t>
  </si>
  <si>
    <t>DCG240061</t>
  </si>
  <si>
    <t>DCG240062</t>
  </si>
  <si>
    <t>White / Green / Mandarin</t>
  </si>
  <si>
    <t>White / Blue / Green</t>
  </si>
  <si>
    <t>DCG240063</t>
  </si>
  <si>
    <t>DCG240064</t>
  </si>
  <si>
    <t>DCG240072</t>
  </si>
  <si>
    <t>DCG240074</t>
  </si>
  <si>
    <t>Novara</t>
  </si>
  <si>
    <t>DCG240073</t>
  </si>
  <si>
    <t>DCG240077</t>
  </si>
  <si>
    <t>Navy / Red</t>
  </si>
  <si>
    <t>Aqua / Blue</t>
  </si>
  <si>
    <t>DCG240079</t>
  </si>
  <si>
    <t>DCG240078</t>
  </si>
  <si>
    <t>DCG240082</t>
  </si>
  <si>
    <t>DCG240081</t>
  </si>
  <si>
    <t>DCG240080</t>
  </si>
  <si>
    <t>White / Navy / Red</t>
  </si>
  <si>
    <t>DCG240084</t>
  </si>
  <si>
    <t>DCG240085</t>
  </si>
  <si>
    <t>DCG240083</t>
  </si>
  <si>
    <t>Spectrum Blue</t>
  </si>
  <si>
    <t>Olivera 2</t>
  </si>
  <si>
    <t>DCG240093</t>
  </si>
  <si>
    <t>DCG240091</t>
  </si>
  <si>
    <t>DCG240094</t>
  </si>
  <si>
    <t>DCG240092</t>
  </si>
  <si>
    <t>DCG240075</t>
  </si>
  <si>
    <t>DCG240076</t>
  </si>
  <si>
    <t>DCG240088</t>
  </si>
  <si>
    <t>White / Champagne</t>
  </si>
  <si>
    <t>DCG240087</t>
  </si>
  <si>
    <t>White / Mint Green</t>
  </si>
  <si>
    <t>Blue / Knockout Pink</t>
  </si>
  <si>
    <t>DCG240096</t>
  </si>
  <si>
    <t>DCG240097</t>
  </si>
  <si>
    <t>DCG240095</t>
  </si>
  <si>
    <t>DCG240098</t>
  </si>
  <si>
    <t>DCG240100</t>
  </si>
  <si>
    <t>DCG240099</t>
  </si>
  <si>
    <t>DCG240101</t>
  </si>
  <si>
    <t>Andiamo</t>
  </si>
  <si>
    <t>White / Purple / Pink</t>
  </si>
  <si>
    <t>Mint Green</t>
  </si>
  <si>
    <t>DCG240102</t>
  </si>
  <si>
    <t>DCG240103</t>
  </si>
  <si>
    <t>DCG240090</t>
  </si>
  <si>
    <t>DCG240089</t>
  </si>
  <si>
    <t>DCG240105</t>
  </si>
  <si>
    <t>DCG240104</t>
  </si>
  <si>
    <t>DCG240107</t>
  </si>
  <si>
    <t>DCG240106</t>
  </si>
  <si>
    <t>DCG240108</t>
  </si>
  <si>
    <t>DCG240109</t>
  </si>
  <si>
    <t>DCG240110</t>
  </si>
  <si>
    <t>White / Crema</t>
  </si>
  <si>
    <t>124008-600</t>
  </si>
  <si>
    <t>124009-609</t>
  </si>
  <si>
    <t>Ordersheet</t>
  </si>
  <si>
    <t>Spring / Summer 2025</t>
  </si>
  <si>
    <t xml:space="preserve"> </t>
  </si>
  <si>
    <t xml:space="preserve">Ship date: </t>
  </si>
  <si>
    <t xml:space="preserve">Sales Rep: </t>
  </si>
  <si>
    <t xml:space="preserve">PO#: </t>
  </si>
  <si>
    <t>Email this form to:</t>
  </si>
  <si>
    <t>usa@ducadelcosma.com</t>
  </si>
  <si>
    <t>Duca del Cosma LLC I 1201 US Highway 1 - Suite 415, North Palm Beach, FL 33408 I EIN: 84-3236417</t>
  </si>
  <si>
    <t>Tel: 888-486-1222 I Email: usa@ducadelcosma.com I Website: www.ducadelcosma.us</t>
  </si>
  <si>
    <t>ACH: First American Bank, Elk Grove Village, IL | ABA#: 071922777 | A/C#: 7814808101</t>
  </si>
  <si>
    <t>EXW Atlanta</t>
  </si>
  <si>
    <t>30</t>
  </si>
  <si>
    <t>USA</t>
  </si>
  <si>
    <t xml:space="preserve">Program: </t>
  </si>
  <si>
    <t>SS24</t>
  </si>
  <si>
    <t>Gloves</t>
  </si>
  <si>
    <t>Name</t>
  </si>
  <si>
    <t>Color</t>
  </si>
  <si>
    <t>WSP $</t>
  </si>
  <si>
    <t>RRP $</t>
  </si>
  <si>
    <t>Size</t>
  </si>
  <si>
    <t>Qty</t>
  </si>
  <si>
    <t>Style code</t>
  </si>
  <si>
    <t>Total qty</t>
  </si>
  <si>
    <t>Total amount</t>
  </si>
  <si>
    <t>EAN code</t>
  </si>
  <si>
    <t>EU</t>
  </si>
  <si>
    <t>US</t>
  </si>
  <si>
    <t>Mens Golf Gloves collection</t>
  </si>
  <si>
    <t>Elite Pro</t>
  </si>
  <si>
    <t>Fontana</t>
  </si>
  <si>
    <t>MLH</t>
  </si>
  <si>
    <t>S</t>
  </si>
  <si>
    <t>325003-00S</t>
  </si>
  <si>
    <t>M</t>
  </si>
  <si>
    <t>325003-00M</t>
  </si>
  <si>
    <t>ML</t>
  </si>
  <si>
    <t>325003-00M/L</t>
  </si>
  <si>
    <t>L</t>
  </si>
  <si>
    <t>325003-00L</t>
  </si>
  <si>
    <t>XL</t>
  </si>
  <si>
    <t>325003-00XL</t>
  </si>
  <si>
    <t>MRH</t>
  </si>
  <si>
    <t>325004-00S</t>
  </si>
  <si>
    <t>325004-00M</t>
  </si>
  <si>
    <t>325004-00M/L</t>
  </si>
  <si>
    <t>325004-00L</t>
  </si>
  <si>
    <t>325004-00XL</t>
  </si>
  <si>
    <t>Blue/White</t>
  </si>
  <si>
    <t>Sentosa</t>
  </si>
  <si>
    <t>325005-21S</t>
  </si>
  <si>
    <t>325005-21M</t>
  </si>
  <si>
    <t>325005-21M/L</t>
  </si>
  <si>
    <t>325005-21L</t>
  </si>
  <si>
    <t>325005-21XL</t>
  </si>
  <si>
    <t>325006-21S</t>
  </si>
  <si>
    <t>325006-21M</t>
  </si>
  <si>
    <t>325006-21M/L</t>
  </si>
  <si>
    <t>325006-21L</t>
  </si>
  <si>
    <t>325006-21XL</t>
  </si>
  <si>
    <t>White/Tan</t>
  </si>
  <si>
    <t>Laguna</t>
  </si>
  <si>
    <t>325007-17S</t>
  </si>
  <si>
    <t>325007-17M</t>
  </si>
  <si>
    <t>325007-17M/L</t>
  </si>
  <si>
    <t>325007-17L</t>
  </si>
  <si>
    <t>325007-17XL</t>
  </si>
  <si>
    <t>325008-17S</t>
  </si>
  <si>
    <t>325008-17M</t>
  </si>
  <si>
    <t>325008-17M/L</t>
  </si>
  <si>
    <t>325008-17L</t>
  </si>
  <si>
    <t>325008-17XL</t>
  </si>
  <si>
    <t>Hybrid Pro</t>
  </si>
  <si>
    <t>White/Green/Red</t>
  </si>
  <si>
    <t>Primavera</t>
  </si>
  <si>
    <t>325009-00S</t>
  </si>
  <si>
    <t>325009-00M</t>
  </si>
  <si>
    <t>325009-00M/L</t>
  </si>
  <si>
    <t>325009-00L</t>
  </si>
  <si>
    <t>325009-00XL</t>
  </si>
  <si>
    <t>325010-00S</t>
  </si>
  <si>
    <t>325010-00M</t>
  </si>
  <si>
    <t>325010-00SM/L</t>
  </si>
  <si>
    <t>325010-00L</t>
  </si>
  <si>
    <t>325010-00XL</t>
  </si>
  <si>
    <t>White/Navy/Red</t>
  </si>
  <si>
    <t>Brompton</t>
  </si>
  <si>
    <t>325011-21S</t>
  </si>
  <si>
    <t>325011-21M</t>
  </si>
  <si>
    <t>325011-21M/L</t>
  </si>
  <si>
    <t>325011-21L</t>
  </si>
  <si>
    <t>325011-21XL</t>
  </si>
  <si>
    <t>325012-21S</t>
  </si>
  <si>
    <t>325012-21M</t>
  </si>
  <si>
    <t>325012-21M/L</t>
  </si>
  <si>
    <t>325012-21L</t>
  </si>
  <si>
    <t>325012-21XL</t>
  </si>
  <si>
    <t>Womens Golf Glove Collection</t>
  </si>
  <si>
    <t>Designer Pro</t>
  </si>
  <si>
    <t>Zebra</t>
  </si>
  <si>
    <t>LLH</t>
  </si>
  <si>
    <t>325013-09S</t>
  </si>
  <si>
    <t>325013-09M</t>
  </si>
  <si>
    <t>325013-09L</t>
  </si>
  <si>
    <t>LRH</t>
  </si>
  <si>
    <t>325014-09S</t>
  </si>
  <si>
    <t>325014-09M</t>
  </si>
  <si>
    <t>325014-09L</t>
  </si>
  <si>
    <t>Giraffe</t>
  </si>
  <si>
    <t>325015-60S</t>
  </si>
  <si>
    <t>325015-60M</t>
  </si>
  <si>
    <t>325015-60L</t>
  </si>
  <si>
    <t>325016-60S</t>
  </si>
  <si>
    <t>325016-60M</t>
  </si>
  <si>
    <t>325016-60L</t>
  </si>
  <si>
    <t>White/Pink</t>
  </si>
  <si>
    <t>Yasmine</t>
  </si>
  <si>
    <t>325017-41S</t>
  </si>
  <si>
    <t>325017-41M</t>
  </si>
  <si>
    <t>325017-41L</t>
  </si>
  <si>
    <t>325018-41S</t>
  </si>
  <si>
    <t>325018-41M</t>
  </si>
  <si>
    <t>325018-41L</t>
  </si>
  <si>
    <t>White/Blue</t>
  </si>
  <si>
    <t>Virginia</t>
  </si>
  <si>
    <t>325019-21S</t>
  </si>
  <si>
    <t>325019-21M</t>
  </si>
  <si>
    <t>325019-21L</t>
  </si>
  <si>
    <t>325020-20S</t>
  </si>
  <si>
    <t>325020-20M</t>
  </si>
  <si>
    <t>325020-20L</t>
  </si>
  <si>
    <t>White/Grey</t>
  </si>
  <si>
    <t>Iris</t>
  </si>
  <si>
    <t>325021-03S</t>
  </si>
  <si>
    <t>325021-03M</t>
  </si>
  <si>
    <t>325021-03L</t>
  </si>
  <si>
    <t>325022-03S</t>
  </si>
  <si>
    <t>325022-03M</t>
  </si>
  <si>
    <t>325022-03L</t>
  </si>
  <si>
    <t>King Cheetah White</t>
  </si>
  <si>
    <t>315022-00S</t>
  </si>
  <si>
    <t>315022-00M</t>
  </si>
  <si>
    <t>315022-00L</t>
  </si>
  <si>
    <t>315122-00S</t>
  </si>
  <si>
    <t>315122-00M</t>
  </si>
  <si>
    <t>315122-00L</t>
  </si>
  <si>
    <t>King Cheetah Black</t>
  </si>
  <si>
    <t>315222-09S</t>
  </si>
  <si>
    <t>315222-09M</t>
  </si>
  <si>
    <t>315222-09L</t>
  </si>
  <si>
    <t>315322-09S</t>
  </si>
  <si>
    <t>315322-09M</t>
  </si>
  <si>
    <t>315322-09L</t>
  </si>
  <si>
    <t>COLOR</t>
  </si>
  <si>
    <t>RRP $ USA</t>
  </si>
  <si>
    <t>WSP $ USA</t>
  </si>
  <si>
    <t>Total Women:</t>
  </si>
  <si>
    <t>Total Gloves:</t>
  </si>
  <si>
    <t>Total Men:</t>
  </si>
  <si>
    <t>DCG240048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</si>
</sst>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&quot;€&quot;\ #,##0;[Red]&quot;€&quot;\ \-#,##0"/>
    <numFmt numFmtId="165" formatCode="_ &quot;€&quot;\ * #,##0.00_ ;_ &quot;€&quot;\ * \-#,##0.00_ ;_ &quot;€&quot;\ * &quot;-&quot;??_ ;_ @_ "/>
    <numFmt numFmtId="166" formatCode="&quot;€&quot;\ #,##0"/>
    <numFmt numFmtId="167" formatCode="_-* #,##0.00\ &quot;€&quot;_-;\-* #,##0.00\ &quot;€&quot;_-;_-* &quot;-&quot;??\ &quot;€&quot;_-;_-@_-"/>
    <numFmt numFmtId="168" formatCode="&quot;€&quot;\ #,##0.00"/>
    <numFmt numFmtId="169" formatCode="&quot;$&quot;#,##0.00"/>
    <numFmt numFmtId="170" formatCode="&quot;$&quot;#,##0"/>
    <numFmt numFmtId="171" formatCode="_([$$-409]* #,##0.00_);_([$$-409]* \(#,##0.00\);_([$$-409]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5" tint="0.79998168889431442"/>
      <name val="Calibri"/>
      <family val="2"/>
      <scheme val="minor"/>
    </font>
    <font>
      <b/>
      <sz val="9"/>
      <color theme="5" tint="0.79998168889431442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9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 tint="0.3499862666707357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sz val="10"/>
      <color theme="1"/>
      <name val="Arial"/>
      <family val="2"/>
    </font>
    <font>
      <b/>
      <u/>
      <sz val="11"/>
      <color rgb="FFC20831"/>
      <name val="Arial"/>
      <family val="2"/>
    </font>
    <font>
      <i/>
      <sz val="10"/>
      <color theme="1" tint="0.34998626667073579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sz val="11"/>
      <color indexed="8"/>
      <name val="Calibri"/>
      <family val="2"/>
    </font>
    <font>
      <i/>
      <sz val="9"/>
      <color theme="1"/>
      <name val="Arial"/>
      <family val="2"/>
    </font>
    <font>
      <sz val="18"/>
      <color rgb="FFC20831"/>
      <name val="Arial"/>
      <family val="2"/>
    </font>
    <font>
      <sz val="16"/>
      <color rgb="FFC20831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6"/>
      <color rgb="FF595959"/>
      <name val="Arial"/>
      <family val="2"/>
    </font>
    <font>
      <sz val="10"/>
      <color rgb="FF595959"/>
      <name val="Arial"/>
      <family val="2"/>
    </font>
    <font>
      <i/>
      <sz val="9"/>
      <color rgb="FF595959"/>
      <name val="Arial"/>
      <family val="2"/>
    </font>
    <font>
      <sz val="11"/>
      <color rgb="FF000000"/>
      <name val="Arial"/>
      <family val="2"/>
    </font>
    <font>
      <b/>
      <sz val="11"/>
      <color rgb="FFC20831"/>
      <name val="Arial"/>
      <family val="2"/>
    </font>
    <font>
      <sz val="11"/>
      <color rgb="FF59595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rgb="FF595959"/>
      <name val="Arial"/>
      <family val="2"/>
    </font>
    <font>
      <b/>
      <sz val="11"/>
      <color rgb="FF000000"/>
      <name val="Calibri"/>
      <family val="2"/>
    </font>
    <font>
      <sz val="11"/>
      <color rgb="FFA6A6A6"/>
      <name val="Calibri"/>
      <family val="2"/>
    </font>
    <font>
      <sz val="16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u/>
      <sz val="11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20831"/>
        <bgColor rgb="FFC20831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7" fontId="31" fillId="0" borderId="0" applyFont="0" applyFill="0" applyBorder="0" applyAlignment="0" applyProtection="0"/>
  </cellStyleXfs>
  <cellXfs count="199">
    <xf numFmtId="0" fontId="0" fillId="0" borderId="0" xfId="0"/>
    <xf numFmtId="0" fontId="4" fillId="2" borderId="0" xfId="0" applyFont="1" applyFill="1"/>
    <xf numFmtId="1" fontId="6" fillId="2" borderId="0" xfId="0" applyNumberFormat="1" applyFont="1" applyFill="1" applyAlignment="1">
      <alignment horizontal="center" vertical="center" wrapText="1" readingOrder="1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22" fillId="4" borderId="0" xfId="2" applyFont="1" applyFill="1" applyAlignment="1" applyProtection="1">
      <alignment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19" fillId="4" borderId="0" xfId="0" applyFont="1" applyFill="1" applyAlignment="1" applyProtection="1">
      <alignment vertical="center"/>
      <protection locked="0"/>
    </xf>
    <xf numFmtId="0" fontId="26" fillId="4" borderId="0" xfId="0" applyFont="1" applyFill="1" applyAlignment="1">
      <alignment horizontal="left" vertical="center"/>
    </xf>
    <xf numFmtId="0" fontId="27" fillId="4" borderId="2" xfId="0" applyFont="1" applyFill="1" applyBorder="1" applyAlignment="1">
      <alignment vertical="top" wrapText="1"/>
    </xf>
    <xf numFmtId="0" fontId="19" fillId="4" borderId="0" xfId="0" applyFont="1" applyFill="1" applyAlignment="1">
      <alignment horizontal="left"/>
    </xf>
    <xf numFmtId="0" fontId="25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166" fontId="29" fillId="4" borderId="8" xfId="0" applyNumberFormat="1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right" vertical="center"/>
    </xf>
    <xf numFmtId="0" fontId="25" fillId="4" borderId="1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32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168" fontId="19" fillId="4" borderId="0" xfId="0" applyNumberFormat="1" applyFont="1" applyFill="1" applyAlignment="1">
      <alignment horizontal="right"/>
    </xf>
    <xf numFmtId="168" fontId="19" fillId="4" borderId="0" xfId="0" applyNumberFormat="1" applyFont="1" applyFill="1"/>
    <xf numFmtId="0" fontId="33" fillId="4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 readingOrder="1"/>
    </xf>
    <xf numFmtId="1" fontId="16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16" fillId="0" borderId="0" xfId="0" applyNumberFormat="1" applyFont="1" applyAlignment="1">
      <alignment horizontal="center" readingOrder="1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2" fillId="3" borderId="0" xfId="0" applyFont="1" applyFill="1"/>
    <xf numFmtId="0" fontId="9" fillId="5" borderId="0" xfId="0" applyFont="1" applyFill="1"/>
    <xf numFmtId="0" fontId="10" fillId="5" borderId="0" xfId="0" applyFont="1" applyFill="1"/>
    <xf numFmtId="0" fontId="6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9" xfId="0" applyBorder="1"/>
    <xf numFmtId="0" fontId="9" fillId="2" borderId="0" xfId="0" applyFont="1" applyFill="1" applyAlignment="1">
      <alignment horizontal="left"/>
    </xf>
    <xf numFmtId="1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5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6" fillId="0" borderId="0" xfId="0" applyNumberFormat="1" applyFont="1" applyAlignment="1">
      <alignment horizontal="center" readingOrder="1"/>
    </xf>
    <xf numFmtId="1" fontId="9" fillId="0" borderId="0" xfId="0" applyNumberFormat="1" applyFont="1" applyAlignment="1">
      <alignment horizontal="center" vertical="center"/>
    </xf>
    <xf numFmtId="0" fontId="33" fillId="6" borderId="0" xfId="0" applyFont="1" applyFill="1" applyAlignment="1">
      <alignment vertical="center"/>
    </xf>
    <xf numFmtId="0" fontId="19" fillId="6" borderId="0" xfId="0" applyFont="1" applyFill="1"/>
    <xf numFmtId="168" fontId="19" fillId="6" borderId="0" xfId="0" applyNumberFormat="1" applyFont="1" applyFill="1"/>
    <xf numFmtId="168" fontId="19" fillId="6" borderId="0" xfId="0" applyNumberFormat="1" applyFont="1" applyFill="1" applyAlignment="1">
      <alignment horizontal="right"/>
    </xf>
    <xf numFmtId="0" fontId="39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40" fillId="6" borderId="0" xfId="0" applyFont="1" applyFill="1" applyAlignment="1">
      <alignment horizontal="right" vertical="center"/>
    </xf>
    <xf numFmtId="14" fontId="25" fillId="6" borderId="13" xfId="0" applyNumberFormat="1" applyFont="1" applyFill="1" applyBorder="1" applyAlignment="1">
      <alignment horizontal="left" vertical="center"/>
    </xf>
    <xf numFmtId="0" fontId="40" fillId="6" borderId="0" xfId="0" applyFont="1" applyFill="1" applyAlignment="1">
      <alignment horizontal="right" vertical="center" wrapText="1"/>
    </xf>
    <xf numFmtId="49" fontId="25" fillId="6" borderId="13" xfId="0" applyNumberFormat="1" applyFont="1" applyFill="1" applyBorder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1" fillId="6" borderId="14" xfId="0" applyFont="1" applyFill="1" applyBorder="1" applyAlignment="1">
      <alignment vertical="center"/>
    </xf>
    <xf numFmtId="0" fontId="41" fillId="6" borderId="0" xfId="0" applyFont="1" applyFill="1" applyAlignment="1">
      <alignment vertical="center"/>
    </xf>
    <xf numFmtId="0" fontId="41" fillId="6" borderId="0" xfId="0" applyFont="1" applyFill="1" applyAlignment="1">
      <alignment horizontal="left" vertical="center" wrapText="1"/>
    </xf>
    <xf numFmtId="0" fontId="42" fillId="7" borderId="15" xfId="0" applyFont="1" applyFill="1" applyBorder="1"/>
    <xf numFmtId="0" fontId="43" fillId="7" borderId="15" xfId="0" applyFont="1" applyFill="1" applyBorder="1" applyAlignment="1">
      <alignment horizontal="left"/>
    </xf>
    <xf numFmtId="169" fontId="42" fillId="7" borderId="15" xfId="0" applyNumberFormat="1" applyFont="1" applyFill="1" applyBorder="1"/>
    <xf numFmtId="0" fontId="35" fillId="7" borderId="15" xfId="0" applyFont="1" applyFill="1" applyBorder="1"/>
    <xf numFmtId="0" fontId="44" fillId="7" borderId="15" xfId="0" applyFont="1" applyFill="1" applyBorder="1" applyAlignment="1">
      <alignment horizontal="right"/>
    </xf>
    <xf numFmtId="0" fontId="44" fillId="7" borderId="15" xfId="0" applyFont="1" applyFill="1" applyBorder="1" applyAlignment="1">
      <alignment horizontal="left" vertical="top"/>
    </xf>
    <xf numFmtId="0" fontId="44" fillId="7" borderId="15" xfId="0" applyFont="1" applyFill="1" applyBorder="1"/>
    <xf numFmtId="0" fontId="46" fillId="7" borderId="15" xfId="0" applyFont="1" applyFill="1" applyBorder="1"/>
    <xf numFmtId="0" fontId="16" fillId="7" borderId="15" xfId="0" applyFont="1" applyFill="1" applyBorder="1"/>
    <xf numFmtId="0" fontId="47" fillId="6" borderId="0" xfId="0" applyFont="1" applyFill="1" applyAlignment="1">
      <alignment vertical="center"/>
    </xf>
    <xf numFmtId="0" fontId="35" fillId="7" borderId="0" xfId="0" applyFont="1" applyFill="1" applyAlignment="1">
      <alignment horizontal="center"/>
    </xf>
    <xf numFmtId="0" fontId="35" fillId="7" borderId="21" xfId="0" applyFont="1" applyFill="1" applyBorder="1" applyAlignment="1">
      <alignment horizontal="left"/>
    </xf>
    <xf numFmtId="0" fontId="48" fillId="7" borderId="0" xfId="0" applyFont="1" applyFill="1" applyAlignment="1">
      <alignment horizontal="center"/>
    </xf>
    <xf numFmtId="0" fontId="49" fillId="7" borderId="0" xfId="0" applyFont="1" applyFill="1" applyAlignment="1">
      <alignment horizontal="right" vertical="top"/>
    </xf>
    <xf numFmtId="0" fontId="49" fillId="7" borderId="0" xfId="0" applyFont="1" applyFill="1" applyAlignment="1">
      <alignment horizontal="left" vertical="top"/>
    </xf>
    <xf numFmtId="0" fontId="49" fillId="7" borderId="0" xfId="0" applyFont="1" applyFill="1" applyAlignment="1">
      <alignment horizontal="center"/>
    </xf>
    <xf numFmtId="0" fontId="49" fillId="7" borderId="0" xfId="0" applyFont="1" applyFill="1" applyAlignment="1">
      <alignment horizontal="left"/>
    </xf>
    <xf numFmtId="0" fontId="35" fillId="0" borderId="0" xfId="0" applyFont="1" applyAlignment="1">
      <alignment horizontal="left"/>
    </xf>
    <xf numFmtId="0" fontId="37" fillId="7" borderId="0" xfId="0" applyFont="1" applyFill="1" applyAlignment="1">
      <alignment horizontal="center"/>
    </xf>
    <xf numFmtId="0" fontId="35" fillId="7" borderId="0" xfId="0" applyFont="1" applyFill="1" applyAlignment="1">
      <alignment horizontal="left"/>
    </xf>
    <xf numFmtId="0" fontId="51" fillId="8" borderId="0" xfId="0" applyFont="1" applyFill="1" applyAlignment="1">
      <alignment horizontal="center" vertical="top"/>
    </xf>
    <xf numFmtId="0" fontId="51" fillId="8" borderId="30" xfId="0" applyFont="1" applyFill="1" applyBorder="1" applyAlignment="1">
      <alignment horizontal="center" vertical="top"/>
    </xf>
    <xf numFmtId="0" fontId="51" fillId="9" borderId="0" xfId="0" applyFont="1" applyFill="1"/>
    <xf numFmtId="0" fontId="48" fillId="10" borderId="0" xfId="0" applyFont="1" applyFill="1" applyAlignment="1">
      <alignment horizontal="left"/>
    </xf>
    <xf numFmtId="0" fontId="35" fillId="10" borderId="21" xfId="0" applyFont="1" applyFill="1" applyBorder="1" applyAlignment="1">
      <alignment horizontal="left"/>
    </xf>
    <xf numFmtId="170" fontId="35" fillId="10" borderId="0" xfId="0" applyNumberFormat="1" applyFont="1" applyFill="1" applyAlignment="1">
      <alignment horizontal="center"/>
    </xf>
    <xf numFmtId="0" fontId="35" fillId="10" borderId="0" xfId="0" applyFont="1" applyFill="1" applyAlignment="1">
      <alignment horizontal="center"/>
    </xf>
    <xf numFmtId="0" fontId="35" fillId="10" borderId="0" xfId="0" applyFont="1" applyFill="1" applyAlignment="1">
      <alignment horizontal="left"/>
    </xf>
    <xf numFmtId="0" fontId="48" fillId="10" borderId="0" xfId="0" applyFont="1" applyFill="1" applyAlignment="1">
      <alignment horizontal="center"/>
    </xf>
    <xf numFmtId="170" fontId="48" fillId="10" borderId="0" xfId="0" applyNumberFormat="1" applyFont="1" applyFill="1" applyAlignment="1">
      <alignment horizontal="center"/>
    </xf>
    <xf numFmtId="0" fontId="37" fillId="7" borderId="0" xfId="0" applyFont="1" applyFill="1" applyAlignment="1">
      <alignment horizontal="left"/>
    </xf>
    <xf numFmtId="0" fontId="52" fillId="7" borderId="21" xfId="0" applyFont="1" applyFill="1" applyBorder="1" applyAlignment="1">
      <alignment horizontal="left"/>
    </xf>
    <xf numFmtId="0" fontId="52" fillId="7" borderId="0" xfId="0" applyFont="1" applyFill="1" applyAlignment="1">
      <alignment horizontal="center"/>
    </xf>
    <xf numFmtId="0" fontId="35" fillId="0" borderId="31" xfId="0" applyFont="1" applyBorder="1" applyAlignment="1">
      <alignment horizontal="center"/>
    </xf>
    <xf numFmtId="0" fontId="52" fillId="7" borderId="0" xfId="0" applyFont="1" applyFill="1" applyAlignment="1">
      <alignment horizontal="left"/>
    </xf>
    <xf numFmtId="0" fontId="35" fillId="11" borderId="0" xfId="0" applyFont="1" applyFill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7" borderId="0" xfId="0" applyFont="1" applyFill="1"/>
    <xf numFmtId="0" fontId="35" fillId="0" borderId="32" xfId="0" applyFont="1" applyBorder="1" applyAlignment="1">
      <alignment vertical="top"/>
    </xf>
    <xf numFmtId="0" fontId="35" fillId="0" borderId="33" xfId="0" applyFont="1" applyBorder="1" applyAlignment="1">
      <alignment horizontal="center"/>
    </xf>
    <xf numFmtId="0" fontId="35" fillId="0" borderId="34" xfId="0" applyFont="1" applyBorder="1" applyAlignment="1">
      <alignment vertical="top"/>
    </xf>
    <xf numFmtId="0" fontId="35" fillId="7" borderId="35" xfId="0" applyFont="1" applyFill="1" applyBorder="1" applyAlignment="1">
      <alignment horizontal="left"/>
    </xf>
    <xf numFmtId="0" fontId="53" fillId="0" borderId="13" xfId="0" applyFont="1" applyBorder="1" applyAlignment="1">
      <alignment horizontal="center"/>
    </xf>
    <xf numFmtId="0" fontId="35" fillId="0" borderId="0" xfId="0" applyFont="1"/>
    <xf numFmtId="6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/>
    </xf>
    <xf numFmtId="0" fontId="54" fillId="3" borderId="0" xfId="0" applyFont="1" applyFill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1" fontId="54" fillId="3" borderId="0" xfId="0" applyNumberFormat="1" applyFont="1" applyFill="1" applyAlignment="1">
      <alignment horizontal="center" vertical="center" wrapText="1"/>
    </xf>
    <xf numFmtId="171" fontId="6" fillId="2" borderId="9" xfId="1" applyNumberFormat="1" applyFont="1" applyFill="1" applyBorder="1" applyAlignment="1">
      <alignment horizontal="center" vertical="center"/>
    </xf>
    <xf numFmtId="171" fontId="6" fillId="2" borderId="9" xfId="0" applyNumberFormat="1" applyFont="1" applyFill="1" applyBorder="1" applyAlignment="1">
      <alignment horizontal="center" vertical="center"/>
    </xf>
    <xf numFmtId="171" fontId="5" fillId="2" borderId="9" xfId="0" applyNumberFormat="1" applyFont="1" applyFill="1" applyBorder="1" applyAlignment="1">
      <alignment horizontal="center" vertical="center"/>
    </xf>
    <xf numFmtId="171" fontId="25" fillId="12" borderId="1" xfId="0" applyNumberFormat="1" applyFont="1" applyFill="1" applyBorder="1" applyAlignment="1">
      <alignment horizontal="center" vertical="center"/>
    </xf>
    <xf numFmtId="0" fontId="25" fillId="6" borderId="36" xfId="0" applyFont="1" applyFill="1" applyBorder="1" applyAlignment="1">
      <alignment horizontal="center" vertical="center"/>
    </xf>
    <xf numFmtId="171" fontId="25" fillId="0" borderId="36" xfId="0" applyNumberFormat="1" applyFont="1" applyBorder="1" applyAlignment="1">
      <alignment horizontal="center" vertical="center"/>
    </xf>
    <xf numFmtId="0" fontId="37" fillId="6" borderId="0" xfId="0" applyFont="1" applyFill="1"/>
    <xf numFmtId="0" fontId="46" fillId="7" borderId="16" xfId="0" applyFont="1" applyFill="1" applyBorder="1" applyAlignment="1">
      <alignment horizontal="center"/>
    </xf>
    <xf numFmtId="0" fontId="45" fillId="0" borderId="17" xfId="0" applyFont="1" applyBorder="1"/>
    <xf numFmtId="0" fontId="45" fillId="0" borderId="18" xfId="0" applyFont="1" applyBorder="1"/>
    <xf numFmtId="0" fontId="34" fillId="4" borderId="0" xfId="0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8" fillId="0" borderId="0" xfId="0" applyFont="1"/>
    <xf numFmtId="49" fontId="25" fillId="6" borderId="19" xfId="0" applyNumberFormat="1" applyFont="1" applyFill="1" applyBorder="1" applyAlignment="1">
      <alignment horizontal="left" vertical="center"/>
    </xf>
    <xf numFmtId="0" fontId="38" fillId="0" borderId="20" xfId="0" applyFont="1" applyBorder="1"/>
    <xf numFmtId="0" fontId="39" fillId="0" borderId="0" xfId="0" applyFont="1" applyAlignment="1">
      <alignment horizontal="center" vertical="center"/>
    </xf>
    <xf numFmtId="0" fontId="0" fillId="0" borderId="0" xfId="0"/>
    <xf numFmtId="0" fontId="26" fillId="7" borderId="16" xfId="0" applyFont="1" applyFill="1" applyBorder="1"/>
    <xf numFmtId="0" fontId="38" fillId="0" borderId="17" xfId="0" applyFont="1" applyBorder="1"/>
    <xf numFmtId="0" fontId="38" fillId="0" borderId="18" xfId="0" applyFont="1" applyBorder="1"/>
    <xf numFmtId="49" fontId="25" fillId="4" borderId="7" xfId="0" applyNumberFormat="1" applyFont="1" applyFill="1" applyBorder="1" applyAlignment="1" applyProtection="1">
      <alignment horizontal="center" vertical="top" wrapText="1"/>
      <protection locked="0"/>
    </xf>
    <xf numFmtId="49" fontId="25" fillId="4" borderId="6" xfId="0" applyNumberFormat="1" applyFont="1" applyFill="1" applyBorder="1" applyAlignment="1" applyProtection="1">
      <alignment horizontal="center" vertical="top" wrapText="1"/>
      <protection locked="0"/>
    </xf>
    <xf numFmtId="49" fontId="25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5" fillId="4" borderId="5" xfId="0" applyNumberFormat="1" applyFont="1" applyFill="1" applyBorder="1" applyAlignment="1" applyProtection="1">
      <alignment horizontal="center" vertical="top" wrapText="1"/>
      <protection locked="0"/>
    </xf>
    <xf numFmtId="49" fontId="25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5" fillId="4" borderId="3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38" fillId="0" borderId="29" xfId="0" applyFont="1" applyBorder="1"/>
    <xf numFmtId="0" fontId="51" fillId="8" borderId="22" xfId="0" applyFont="1" applyFill="1" applyBorder="1" applyAlignment="1">
      <alignment horizontal="center"/>
    </xf>
    <xf numFmtId="0" fontId="38" fillId="0" borderId="27" xfId="0" applyFont="1" applyBorder="1"/>
    <xf numFmtId="0" fontId="51" fillId="9" borderId="0" xfId="0" applyFont="1" applyFill="1" applyAlignment="1">
      <alignment horizontal="center"/>
    </xf>
    <xf numFmtId="0" fontId="35" fillId="7" borderId="0" xfId="0" applyFont="1" applyFill="1" applyAlignment="1">
      <alignment horizontal="left"/>
    </xf>
    <xf numFmtId="0" fontId="34" fillId="7" borderId="0" xfId="0" applyFont="1" applyFill="1" applyAlignment="1">
      <alignment horizontal="center"/>
    </xf>
    <xf numFmtId="0" fontId="50" fillId="7" borderId="0" xfId="0" applyFont="1" applyFill="1" applyAlignment="1">
      <alignment horizontal="center"/>
    </xf>
    <xf numFmtId="0" fontId="51" fillId="8" borderId="23" xfId="0" applyFont="1" applyFill="1" applyBorder="1" applyAlignment="1">
      <alignment horizontal="center"/>
    </xf>
    <xf numFmtId="0" fontId="38" fillId="0" borderId="28" xfId="0" applyFont="1" applyBorder="1"/>
    <xf numFmtId="0" fontId="51" fillId="8" borderId="25" xfId="0" applyFont="1" applyFill="1" applyBorder="1" applyAlignment="1">
      <alignment horizontal="center"/>
    </xf>
    <xf numFmtId="0" fontId="38" fillId="0" borderId="26" xfId="0" applyFont="1" applyBorder="1"/>
    <xf numFmtId="0" fontId="5" fillId="0" borderId="0" xfId="0" applyFont="1" applyAlignment="1">
      <alignment horizontal="center"/>
    </xf>
  </cellXfs>
  <cellStyles count="4">
    <cellStyle name="Currency" xfId="1" builtinId="4"/>
    <cellStyle name="Currency 2" xfId="3" xr:uid="{AA5F3CEB-0E6D-473E-976E-02673C21B033}"/>
    <cellStyle name="Hyperlink" xfId="2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jpeg"/><Relationship Id="rId16" Type="http://schemas.openxmlformats.org/officeDocument/2006/relationships/image" Target="../media/image1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5" Type="http://schemas.openxmlformats.org/officeDocument/2006/relationships/image" Target="../media/image6.jpeg"/><Relationship Id="rId61" Type="http://schemas.openxmlformats.org/officeDocument/2006/relationships/image" Target="../media/image62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77" Type="http://schemas.openxmlformats.org/officeDocument/2006/relationships/image" Target="../media/image78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73" Type="http://schemas.openxmlformats.org/officeDocument/2006/relationships/image" Target="../media/image74.emf"/><Relationship Id="rId78" Type="http://schemas.openxmlformats.org/officeDocument/2006/relationships/image" Target="../media/image79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png"/><Relationship Id="rId7" Type="http://schemas.openxmlformats.org/officeDocument/2006/relationships/image" Target="../media/image8.jpeg"/><Relationship Id="rId71" Type="http://schemas.openxmlformats.org/officeDocument/2006/relationships/image" Target="../media/image72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50800</xdr:rowOff>
        </xdr:from>
        <xdr:to>
          <xdr:col>3</xdr:col>
          <xdr:colOff>876300</xdr:colOff>
          <xdr:row>51</xdr:row>
          <xdr:rowOff>215900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C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Customer agreed to the terms and conditions*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1368778</xdr:colOff>
      <xdr:row>1</xdr:row>
      <xdr:rowOff>155222</xdr:rowOff>
    </xdr:from>
    <xdr:to>
      <xdr:col>3</xdr:col>
      <xdr:colOff>719667</xdr:colOff>
      <xdr:row>6</xdr:row>
      <xdr:rowOff>156039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4667" y="338666"/>
          <a:ext cx="1890889" cy="918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3</xdr:row>
      <xdr:rowOff>40640</xdr:rowOff>
    </xdr:from>
    <xdr:to>
      <xdr:col>0</xdr:col>
      <xdr:colOff>1621155</xdr:colOff>
      <xdr:row>10</xdr:row>
      <xdr:rowOff>216535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9D1D567E-C6CA-CA16-2A59-7529C96C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" y="1432560"/>
          <a:ext cx="1509395" cy="1527175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12</xdr:row>
      <xdr:rowOff>50800</xdr:rowOff>
    </xdr:from>
    <xdr:to>
      <xdr:col>0</xdr:col>
      <xdr:colOff>1530985</xdr:colOff>
      <xdr:row>19</xdr:row>
      <xdr:rowOff>163194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1C6506E3-E155-8880-F408-F1579F66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3230880"/>
          <a:ext cx="1429385" cy="1463674"/>
        </a:xfrm>
        <a:prstGeom prst="rect">
          <a:avLst/>
        </a:prstGeom>
      </xdr:spPr>
    </xdr:pic>
    <xdr:clientData/>
  </xdr:twoCellAnchor>
  <xdr:twoCellAnchor editAs="oneCell">
    <xdr:from>
      <xdr:col>0</xdr:col>
      <xdr:colOff>97465</xdr:colOff>
      <xdr:row>21</xdr:row>
      <xdr:rowOff>35442</xdr:rowOff>
    </xdr:from>
    <xdr:to>
      <xdr:col>0</xdr:col>
      <xdr:colOff>1546535</xdr:colOff>
      <xdr:row>28</xdr:row>
      <xdr:rowOff>140216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952CD9AC-9127-B515-0FCD-12B3127C0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65" y="4855535"/>
          <a:ext cx="1447800" cy="1408503"/>
        </a:xfrm>
        <a:prstGeom prst="rect">
          <a:avLst/>
        </a:prstGeom>
      </xdr:spPr>
    </xdr:pic>
    <xdr:clientData/>
  </xdr:twoCellAnchor>
  <xdr:twoCellAnchor editAs="oneCell">
    <xdr:from>
      <xdr:col>0</xdr:col>
      <xdr:colOff>111760</xdr:colOff>
      <xdr:row>30</xdr:row>
      <xdr:rowOff>60960</xdr:rowOff>
    </xdr:from>
    <xdr:to>
      <xdr:col>0</xdr:col>
      <xdr:colOff>1521460</xdr:colOff>
      <xdr:row>37</xdr:row>
      <xdr:rowOff>120649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47BF65BF-2311-54AB-A6B1-0DECCD76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" y="6756400"/>
          <a:ext cx="1409700" cy="141096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39</xdr:row>
      <xdr:rowOff>58361</xdr:rowOff>
    </xdr:from>
    <xdr:to>
      <xdr:col>0</xdr:col>
      <xdr:colOff>1483995</xdr:colOff>
      <xdr:row>46</xdr:row>
      <xdr:rowOff>179645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67E6A7FB-3E05-83A9-936E-20118443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511481"/>
          <a:ext cx="1433195" cy="147256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48</xdr:row>
      <xdr:rowOff>71120</xdr:rowOff>
    </xdr:from>
    <xdr:to>
      <xdr:col>0</xdr:col>
      <xdr:colOff>1460500</xdr:colOff>
      <xdr:row>55</xdr:row>
      <xdr:rowOff>147320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  <a:ext uri="{147F2762-F138-4A5C-976F-8EAC2B608ADB}">
              <a16:predDERef xmlns:a16="http://schemas.microsoft.com/office/drawing/2014/main" pred="{1F2A3EB8-7AC6-CB10-D452-6D75049E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0281920"/>
          <a:ext cx="1409700" cy="142748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57</xdr:row>
      <xdr:rowOff>30480</xdr:rowOff>
    </xdr:from>
    <xdr:to>
      <xdr:col>0</xdr:col>
      <xdr:colOff>1473835</xdr:colOff>
      <xdr:row>64</xdr:row>
      <xdr:rowOff>144145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0100-00000C000000}"/>
            </a:ext>
            <a:ext uri="{147F2762-F138-4A5C-976F-8EAC2B608ADB}">
              <a16:predDERef xmlns:a16="http://schemas.microsoft.com/office/drawing/2014/main" pred="{B8CCD4E7-35FD-DA91-AFBB-AB6AC09D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11998960"/>
          <a:ext cx="1433195" cy="146494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66</xdr:row>
      <xdr:rowOff>60960</xdr:rowOff>
    </xdr:from>
    <xdr:to>
      <xdr:col>0</xdr:col>
      <xdr:colOff>1473835</xdr:colOff>
      <xdr:row>73</xdr:row>
      <xdr:rowOff>173356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0100-00000E000000}"/>
            </a:ext>
            <a:ext uri="{147F2762-F138-4A5C-976F-8EAC2B608ADB}">
              <a16:predDERef xmlns:a16="http://schemas.microsoft.com/office/drawing/2014/main" pred="{08944094-BE6B-9180-9BF5-1567A537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13787120"/>
          <a:ext cx="1433195" cy="1463676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93</xdr:row>
      <xdr:rowOff>59690</xdr:rowOff>
    </xdr:from>
    <xdr:to>
      <xdr:col>0</xdr:col>
      <xdr:colOff>1450340</xdr:colOff>
      <xdr:row>100</xdr:row>
      <xdr:rowOff>140970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100-000010000000}"/>
            </a:ext>
            <a:ext uri="{147F2762-F138-4A5C-976F-8EAC2B608ADB}">
              <a16:predDERef xmlns:a16="http://schemas.microsoft.com/office/drawing/2014/main" pred="{4AD44442-7C5C-9C83-38C7-1AA8B97E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19058890"/>
          <a:ext cx="1409700" cy="14325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84</xdr:row>
      <xdr:rowOff>40640</xdr:rowOff>
    </xdr:from>
    <xdr:to>
      <xdr:col>0</xdr:col>
      <xdr:colOff>1463675</xdr:colOff>
      <xdr:row>91</xdr:row>
      <xdr:rowOff>154305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00000000-0008-0000-0100-000015000000}"/>
            </a:ext>
            <a:ext uri="{147F2762-F138-4A5C-976F-8EAC2B608ADB}">
              <a16:predDERef xmlns:a16="http://schemas.microsoft.com/office/drawing/2014/main" pred="{C3C8160F-9888-FEC2-20F4-5C4444CE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7282160"/>
          <a:ext cx="1433195" cy="146494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75</xdr:row>
      <xdr:rowOff>50800</xdr:rowOff>
    </xdr:from>
    <xdr:to>
      <xdr:col>0</xdr:col>
      <xdr:colOff>1473835</xdr:colOff>
      <xdr:row>82</xdr:row>
      <xdr:rowOff>164466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0000000-0008-0000-0100-000017000000}"/>
            </a:ext>
            <a:ext uri="{147F2762-F138-4A5C-976F-8EAC2B608ADB}">
              <a16:predDERef xmlns:a16="http://schemas.microsoft.com/office/drawing/2014/main" pred="{34098BCA-4CF1-737A-DB6D-F7BE398E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15534640"/>
          <a:ext cx="1433195" cy="1464946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102</xdr:row>
      <xdr:rowOff>60960</xdr:rowOff>
    </xdr:from>
    <xdr:to>
      <xdr:col>0</xdr:col>
      <xdr:colOff>1460500</xdr:colOff>
      <xdr:row>109</xdr:row>
      <xdr:rowOff>123190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0000000-0008-0000-0100-000019000000}"/>
            </a:ext>
            <a:ext uri="{147F2762-F138-4A5C-976F-8EAC2B608ADB}">
              <a16:predDERef xmlns:a16="http://schemas.microsoft.com/office/drawing/2014/main" pred="{F00F1DBE-E235-205E-BB0D-8F6CDCF9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0817840"/>
          <a:ext cx="1409700" cy="141351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111</xdr:row>
      <xdr:rowOff>60960</xdr:rowOff>
    </xdr:from>
    <xdr:to>
      <xdr:col>0</xdr:col>
      <xdr:colOff>1434465</xdr:colOff>
      <xdr:row>118</xdr:row>
      <xdr:rowOff>120015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  <a:ext uri="{147F2762-F138-4A5C-976F-8EAC2B608ADB}">
              <a16:predDERef xmlns:a16="http://schemas.microsoft.com/office/drawing/2014/main" pred="{5AD61C19-4A8F-F3FB-E6E8-C3DA9BC4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22575520"/>
          <a:ext cx="1393825" cy="141033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120</xdr:row>
      <xdr:rowOff>40640</xdr:rowOff>
    </xdr:from>
    <xdr:to>
      <xdr:col>0</xdr:col>
      <xdr:colOff>1472565</xdr:colOff>
      <xdr:row>127</xdr:row>
      <xdr:rowOff>153035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  <a:ext uri="{147F2762-F138-4A5C-976F-8EAC2B608ADB}">
              <a16:predDERef xmlns:a16="http://schemas.microsoft.com/office/drawing/2014/main" pred="{74979010-A30C-9616-258B-6BE7DC49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24312880"/>
          <a:ext cx="1431925" cy="14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138</xdr:row>
      <xdr:rowOff>81280</xdr:rowOff>
    </xdr:from>
    <xdr:to>
      <xdr:col>0</xdr:col>
      <xdr:colOff>1450340</xdr:colOff>
      <xdr:row>145</xdr:row>
      <xdr:rowOff>143509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00000000-0008-0000-0100-000023000000}"/>
            </a:ext>
            <a:ext uri="{147F2762-F138-4A5C-976F-8EAC2B608ADB}">
              <a16:predDERef xmlns:a16="http://schemas.microsoft.com/office/drawing/2014/main" pred="{24F4B590-EA37-9C0C-2D6E-BD0183A9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27868880"/>
          <a:ext cx="1409700" cy="1413509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147</xdr:row>
      <xdr:rowOff>71120</xdr:rowOff>
    </xdr:from>
    <xdr:to>
      <xdr:col>0</xdr:col>
      <xdr:colOff>1450340</xdr:colOff>
      <xdr:row>154</xdr:row>
      <xdr:rowOff>146049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0000000-0008-0000-0100-000025000000}"/>
            </a:ext>
            <a:ext uri="{147F2762-F138-4A5C-976F-8EAC2B608ADB}">
              <a16:predDERef xmlns:a16="http://schemas.microsoft.com/office/drawing/2014/main" pred="{E47AFF71-21A9-1EBF-33D7-7EC257D6B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29616400"/>
          <a:ext cx="1409700" cy="1426209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156</xdr:row>
      <xdr:rowOff>50800</xdr:rowOff>
    </xdr:from>
    <xdr:to>
      <xdr:col>0</xdr:col>
      <xdr:colOff>1484630</xdr:colOff>
      <xdr:row>163</xdr:row>
      <xdr:rowOff>165101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0100-000027000000}"/>
            </a:ext>
            <a:ext uri="{147F2762-F138-4A5C-976F-8EAC2B608ADB}">
              <a16:predDERef xmlns:a16="http://schemas.microsoft.com/office/drawing/2014/main" pred="{F1998074-91D3-A4E8-3B14-B34EBD58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1353760"/>
          <a:ext cx="1433830" cy="1465581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165</xdr:row>
      <xdr:rowOff>60960</xdr:rowOff>
    </xdr:from>
    <xdr:to>
      <xdr:col>0</xdr:col>
      <xdr:colOff>1473835</xdr:colOff>
      <xdr:row>172</xdr:row>
      <xdr:rowOff>174626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0100-000029000000}"/>
            </a:ext>
            <a:ext uri="{147F2762-F138-4A5C-976F-8EAC2B608ADB}">
              <a16:predDERef xmlns:a16="http://schemas.microsoft.com/office/drawing/2014/main" pred="{EE6E3B56-21F4-66A3-23D0-F1F048E38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33121600"/>
          <a:ext cx="1433195" cy="1464946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174</xdr:row>
      <xdr:rowOff>60960</xdr:rowOff>
    </xdr:from>
    <xdr:to>
      <xdr:col>0</xdr:col>
      <xdr:colOff>1473835</xdr:colOff>
      <xdr:row>181</xdr:row>
      <xdr:rowOff>160656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0100-00002B000000}"/>
            </a:ext>
            <a:ext uri="{147F2762-F138-4A5C-976F-8EAC2B608ADB}">
              <a16:predDERef xmlns:a16="http://schemas.microsoft.com/office/drawing/2014/main" pred="{F74400BD-47E6-76A3-FBBE-D9382B32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34879280"/>
          <a:ext cx="1433195" cy="145097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183</xdr:row>
      <xdr:rowOff>91440</xdr:rowOff>
    </xdr:from>
    <xdr:to>
      <xdr:col>0</xdr:col>
      <xdr:colOff>1440180</xdr:colOff>
      <xdr:row>190</xdr:row>
      <xdr:rowOff>153671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0100-00002D000000}"/>
            </a:ext>
            <a:ext uri="{147F2762-F138-4A5C-976F-8EAC2B608ADB}">
              <a16:predDERef xmlns:a16="http://schemas.microsoft.com/office/drawing/2014/main" pred="{C3421452-B86A-E0BF-6CB6-3882AD954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6667440"/>
          <a:ext cx="1409700" cy="1413511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</xdr:colOff>
      <xdr:row>192</xdr:row>
      <xdr:rowOff>57785</xdr:rowOff>
    </xdr:from>
    <xdr:to>
      <xdr:col>0</xdr:col>
      <xdr:colOff>1451610</xdr:colOff>
      <xdr:row>199</xdr:row>
      <xdr:rowOff>161289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00000000-0008-0000-0100-00002F000000}"/>
            </a:ext>
            <a:ext uri="{147F2762-F138-4A5C-976F-8EAC2B608ADB}">
              <a16:predDERef xmlns:a16="http://schemas.microsoft.com/office/drawing/2014/main" pred="{1EC5BB95-EF3E-E7B2-8FC0-26E0A0FB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" y="38391465"/>
          <a:ext cx="1424305" cy="14547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201</xdr:row>
      <xdr:rowOff>58420</xdr:rowOff>
    </xdr:from>
    <xdr:to>
      <xdr:col>0</xdr:col>
      <xdr:colOff>1471295</xdr:colOff>
      <xdr:row>208</xdr:row>
      <xdr:rowOff>172719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00000000-0008-0000-0100-000031000000}"/>
            </a:ext>
            <a:ext uri="{147F2762-F138-4A5C-976F-8EAC2B608ADB}">
              <a16:predDERef xmlns:a16="http://schemas.microsoft.com/office/drawing/2014/main" pred="{C84916E2-85DF-CE76-ACAC-B76A806DA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0149780"/>
          <a:ext cx="1442720" cy="1465579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219</xdr:row>
      <xdr:rowOff>59690</xdr:rowOff>
    </xdr:from>
    <xdr:to>
      <xdr:col>0</xdr:col>
      <xdr:colOff>1445260</xdr:colOff>
      <xdr:row>226</xdr:row>
      <xdr:rowOff>154940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00000000-0008-0000-0100-000035000000}"/>
            </a:ext>
            <a:ext uri="{147F2762-F138-4A5C-976F-8EAC2B608ADB}">
              <a16:predDERef xmlns:a16="http://schemas.microsoft.com/office/drawing/2014/main" pred="{380650AE-92CA-BC74-D69C-38BD820A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" y="43696890"/>
          <a:ext cx="1428750" cy="144653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228</xdr:row>
      <xdr:rowOff>30480</xdr:rowOff>
    </xdr:from>
    <xdr:to>
      <xdr:col>0</xdr:col>
      <xdr:colOff>1474470</xdr:colOff>
      <xdr:row>236</xdr:row>
      <xdr:rowOff>22224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100-000037000000}"/>
            </a:ext>
            <a:ext uri="{147F2762-F138-4A5C-976F-8EAC2B608ADB}">
              <a16:predDERef xmlns:a16="http://schemas.microsoft.com/office/drawing/2014/main" pred="{CAE1FE3B-4B7C-A857-E820-1FB7CC0C6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" y="45405040"/>
          <a:ext cx="1433830" cy="14547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1485900</xdr:colOff>
      <xdr:row>244</xdr:row>
      <xdr:rowOff>151130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100-000039000000}"/>
            </a:ext>
            <a:ext uri="{147F2762-F138-4A5C-976F-8EAC2B608ADB}">
              <a16:predDERef xmlns:a16="http://schemas.microsoft.com/office/drawing/2014/main" pred="{E10A026A-7065-136F-A7FE-9B22E1F1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58000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1470025</xdr:colOff>
      <xdr:row>253</xdr:row>
      <xdr:rowOff>139065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0100-00003B000000}"/>
            </a:ext>
            <a:ext uri="{147F2762-F138-4A5C-976F-8EAC2B608ADB}">
              <a16:predDERef xmlns:a16="http://schemas.microsoft.com/office/drawing/2014/main" pred="{BD74BEB5-FAC7-4FCC-D4AB-B162CA4F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00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1471930</xdr:colOff>
      <xdr:row>262</xdr:row>
      <xdr:rowOff>151130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00000000-0008-0000-0100-00003D000000}"/>
            </a:ext>
            <a:ext uri="{147F2762-F138-4A5C-976F-8EAC2B608ADB}">
              <a16:predDERef xmlns:a16="http://schemas.microsoft.com/office/drawing/2014/main" pred="{DB8A81EA-5800-E4C9-0CF3-1235DF98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1509395</xdr:colOff>
      <xdr:row>272</xdr:row>
      <xdr:rowOff>20984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0100-00003F000000}"/>
            </a:ext>
            <a:ext uri="{147F2762-F138-4A5C-976F-8EAC2B608ADB}">
              <a16:predDERef xmlns:a16="http://schemas.microsoft.com/office/drawing/2014/main" pred="{2C37459F-EDBF-08B6-FE0A-FD79C62D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"/>
          <a:ext cx="1495425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1470025</xdr:colOff>
      <xdr:row>280</xdr:row>
      <xdr:rowOff>139066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00000000-0008-0000-0100-000041000000}"/>
            </a:ext>
            <a:ext uri="{147F2762-F138-4A5C-976F-8EAC2B608ADB}">
              <a16:predDERef xmlns:a16="http://schemas.microsoft.com/office/drawing/2014/main" pred="{9C512D5F-6B4F-2B57-EBE5-6F07A6E1B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1485900</xdr:colOff>
      <xdr:row>289</xdr:row>
      <xdr:rowOff>139700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00000000-0008-0000-0100-000043000000}"/>
            </a:ext>
            <a:ext uri="{147F2762-F138-4A5C-976F-8EAC2B608ADB}">
              <a16:predDERef xmlns:a16="http://schemas.microsoft.com/office/drawing/2014/main" pred="{C4C3DA5B-EE46-1AFC-AFE8-AB1AC725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0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1509395</xdr:colOff>
      <xdr:row>299</xdr:row>
      <xdr:rowOff>19715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00000000-0008-0000-0100-000045000000}"/>
            </a:ext>
            <a:ext uri="{147F2762-F138-4A5C-976F-8EAC2B608ADB}">
              <a16:predDERef xmlns:a16="http://schemas.microsoft.com/office/drawing/2014/main" pred="{8B00E0A4-6E50-A004-BB08-E36D0C243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"/>
          <a:ext cx="1495425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1470025</xdr:colOff>
      <xdr:row>307</xdr:row>
      <xdr:rowOff>135255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00000000-0008-0000-0100-000047000000}"/>
            </a:ext>
            <a:ext uri="{147F2762-F138-4A5C-976F-8EAC2B608ADB}">
              <a16:predDERef xmlns:a16="http://schemas.microsoft.com/office/drawing/2014/main" pred="{0F42D72B-1D1E-0BAB-6A1B-373FF266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0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0</xdr:col>
      <xdr:colOff>1510030</xdr:colOff>
      <xdr:row>326</xdr:row>
      <xdr:rowOff>21620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00000000-0008-0000-0100-000049000000}"/>
            </a:ext>
            <a:ext uri="{147F2762-F138-4A5C-976F-8EAC2B608ADB}">
              <a16:predDERef xmlns:a16="http://schemas.microsoft.com/office/drawing/2014/main" pred="{7588F8F2-92D6-86FA-810A-1CD46366A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1510030</xdr:colOff>
      <xdr:row>335</xdr:row>
      <xdr:rowOff>20346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00000000-0008-0000-0100-00004A000000}"/>
            </a:ext>
            <a:ext uri="{147F2762-F138-4A5C-976F-8EAC2B608ADB}">
              <a16:predDERef xmlns:a16="http://schemas.microsoft.com/office/drawing/2014/main" pred="{20602DA4-824A-3A79-435C-B704C01C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50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1471930</xdr:colOff>
      <xdr:row>343</xdr:row>
      <xdr:rowOff>138430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00000000-0008-0000-0100-00004B000000}"/>
            </a:ext>
            <a:ext uri="{147F2762-F138-4A5C-976F-8EAC2B608ADB}">
              <a16:predDERef xmlns:a16="http://schemas.microsoft.com/office/drawing/2014/main" pred="{7867775C-5DED-A8DC-C534-BEBF5EB08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1242695</xdr:colOff>
      <xdr:row>353</xdr:row>
      <xdr:rowOff>102234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00000000-0008-0000-0100-000050000000}"/>
            </a:ext>
            <a:ext uri="{147F2762-F138-4A5C-976F-8EAC2B608ADB}">
              <a16:predDERef xmlns:a16="http://schemas.microsoft.com/office/drawing/2014/main" pred="{051001EB-6DD3-4454-A195-16D425A96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684650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1243330</xdr:colOff>
      <xdr:row>361</xdr:row>
      <xdr:rowOff>99060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00000000-0008-0000-0100-000051000000}"/>
            </a:ext>
            <a:ext uri="{147F2762-F138-4A5C-976F-8EAC2B608ADB}">
              <a16:predDERef xmlns:a16="http://schemas.microsoft.com/office/drawing/2014/main" pred="{E4E52B84-B588-970D-8229-04CBBECD7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3245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1242695</xdr:colOff>
      <xdr:row>369</xdr:row>
      <xdr:rowOff>133986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00000000-0008-0000-0100-000053000000}"/>
            </a:ext>
            <a:ext uri="{147F2762-F138-4A5C-976F-8EAC2B608ADB}">
              <a16:predDERef xmlns:a16="http://schemas.microsoft.com/office/drawing/2014/main" pred="{4564B941-2541-1984-DAE6-E1D05DBC7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9775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1243330</xdr:colOff>
      <xdr:row>377</xdr:row>
      <xdr:rowOff>138427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00000000-0008-0000-0100-000054000000}"/>
            </a:ext>
            <a:ext uri="{147F2762-F138-4A5C-976F-8EAC2B608ADB}">
              <a16:predDERef xmlns:a16="http://schemas.microsoft.com/office/drawing/2014/main" pred="{840CA8A4-D9CA-A1C1-3F37-F121D31F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4710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1243330</xdr:colOff>
      <xdr:row>385</xdr:row>
      <xdr:rowOff>138432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00000000-0008-0000-0100-000056000000}"/>
            </a:ext>
            <a:ext uri="{147F2762-F138-4A5C-976F-8EAC2B608ADB}">
              <a16:predDERef xmlns:a16="http://schemas.microsoft.com/office/drawing/2014/main" pred="{ED7C1BC1-7F6F-7782-2D1E-C2079A62A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04425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1243330</xdr:colOff>
      <xdr:row>394</xdr:row>
      <xdr:rowOff>151129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00000000-0008-0000-0100-000058000000}"/>
            </a:ext>
            <a:ext uri="{147F2762-F138-4A5C-976F-8EAC2B608ADB}">
              <a16:predDERef xmlns:a16="http://schemas.microsoft.com/office/drawing/2014/main" pred="{AA3A0954-2548-1EAC-7299-8785D73D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6175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1243330</xdr:colOff>
      <xdr:row>402</xdr:row>
      <xdr:rowOff>138431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00000000-0008-0000-0100-000059000000}"/>
            </a:ext>
            <a:ext uri="{147F2762-F138-4A5C-976F-8EAC2B608ADB}">
              <a16:predDERef xmlns:a16="http://schemas.microsoft.com/office/drawing/2014/main" pred="{BB7E65F7-2CAB-14D7-0CA4-7E12D6F0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19075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1203325</xdr:colOff>
      <xdr:row>410</xdr:row>
      <xdr:rowOff>135254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00000000-0008-0000-0100-00005C000000}"/>
            </a:ext>
            <a:ext uri="{147F2762-F138-4A5C-976F-8EAC2B608ADB}">
              <a16:predDERef xmlns:a16="http://schemas.microsoft.com/office/drawing/2014/main" pred="{710E4AFC-DD26-441A-5B71-FE902F449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76400"/>
          <a:ext cx="1209675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1243330</xdr:colOff>
      <xdr:row>418</xdr:row>
      <xdr:rowOff>138428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00000000-0008-0000-0100-00005D000000}"/>
            </a:ext>
            <a:ext uri="{147F2762-F138-4A5C-976F-8EAC2B608ADB}">
              <a16:predDERef xmlns:a16="http://schemas.microsoft.com/office/drawing/2014/main" pred="{240CE8F5-B15A-B92D-3BCA-6C8A8232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333725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1243330</xdr:colOff>
      <xdr:row>426</xdr:row>
      <xdr:rowOff>138434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00000000-0008-0000-0100-00005E000000}"/>
            </a:ext>
            <a:ext uri="{147F2762-F138-4A5C-976F-8EAC2B608ADB}">
              <a16:predDERef xmlns:a16="http://schemas.microsoft.com/office/drawing/2014/main" pred="{A528AE2A-25EA-A303-0A71-630D4BD7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9105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1243330</xdr:colOff>
      <xdr:row>434</xdr:row>
      <xdr:rowOff>138430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00000000-0008-0000-0100-00005F000000}"/>
            </a:ext>
            <a:ext uri="{147F2762-F138-4A5C-976F-8EAC2B608ADB}">
              <a16:predDERef xmlns:a16="http://schemas.microsoft.com/office/drawing/2014/main" pred="{AEC88741-A02E-CC39-AB19-4EFB8DAE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48375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1243330</xdr:colOff>
      <xdr:row>442</xdr:row>
      <xdr:rowOff>138430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00000000-0008-0000-0100-000060000000}"/>
            </a:ext>
            <a:ext uri="{147F2762-F138-4A5C-976F-8EAC2B608ADB}">
              <a16:predDERef xmlns:a16="http://schemas.microsoft.com/office/drawing/2014/main" pred="{E7671480-F184-34AB-9ABE-B59D866D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70570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1279525</xdr:colOff>
      <xdr:row>451</xdr:row>
      <xdr:rowOff>20984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00000000-0008-0000-0100-000061000000}"/>
            </a:ext>
            <a:ext uri="{147F2762-F138-4A5C-976F-8EAC2B608ADB}">
              <a16:predDERef xmlns:a16="http://schemas.microsoft.com/office/drawing/2014/main" pred="{D0B63498-EF3C-4AB9-03E1-79886E47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6302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1318895</xdr:colOff>
      <xdr:row>458</xdr:row>
      <xdr:rowOff>173357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00000000-0008-0000-0100-000062000000}"/>
            </a:ext>
            <a:ext uri="{147F2762-F138-4A5C-976F-8EAC2B608ADB}">
              <a16:predDERef xmlns:a16="http://schemas.microsoft.com/office/drawing/2014/main" pred="{F76C8F05-FBD2-C863-A63B-3A5598E0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667975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1318895</xdr:colOff>
      <xdr:row>466</xdr:row>
      <xdr:rowOff>173357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00000000-0008-0000-0100-000063000000}"/>
            </a:ext>
            <a:ext uri="{147F2762-F138-4A5C-976F-8EAC2B608ADB}">
              <a16:predDERef xmlns:a16="http://schemas.microsoft.com/office/drawing/2014/main" pred="{31EECFE5-F43B-59CC-71C8-1D385F30B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191975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1241425</xdr:colOff>
      <xdr:row>474</xdr:row>
      <xdr:rowOff>173358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00000000-0008-0000-0100-000064000000}"/>
            </a:ext>
            <a:ext uri="{147F2762-F138-4A5C-976F-8EAC2B608ADB}">
              <a16:predDERef xmlns:a16="http://schemas.microsoft.com/office/drawing/2014/main" pred="{1252E344-5627-3AF2-AAF5-60010D81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15975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1243330</xdr:colOff>
      <xdr:row>482</xdr:row>
      <xdr:rowOff>138431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00000000-0008-0000-0100-000065000000}"/>
            </a:ext>
            <a:ext uri="{147F2762-F138-4A5C-976F-8EAC2B608ADB}">
              <a16:predDERef xmlns:a16="http://schemas.microsoft.com/office/drawing/2014/main" pred="{C6D73BC4-2E3B-5607-68F0-99548994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17330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1243330</xdr:colOff>
      <xdr:row>490</xdr:row>
      <xdr:rowOff>138429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00000000-0008-0000-0100-000066000000}"/>
            </a:ext>
            <a:ext uri="{147F2762-F138-4A5C-976F-8EAC2B608ADB}">
              <a16:predDERef xmlns:a16="http://schemas.microsoft.com/office/drawing/2014/main" pred="{D1CF4EC0-108E-4FC6-156F-1DCC9622F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630625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1243330</xdr:colOff>
      <xdr:row>498</xdr:row>
      <xdr:rowOff>138431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00000000-0008-0000-0100-000067000000}"/>
            </a:ext>
            <a:ext uri="{147F2762-F138-4A5C-976F-8EAC2B608ADB}">
              <a16:predDERef xmlns:a16="http://schemas.microsoft.com/office/drawing/2014/main" pred="{94597888-C006-B7E9-C368-B1C36959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087950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1257300</xdr:colOff>
      <xdr:row>506</xdr:row>
      <xdr:rowOff>174637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00000000-0008-0000-0100-000068000000}"/>
            </a:ext>
            <a:ext uri="{147F2762-F138-4A5C-976F-8EAC2B608ADB}">
              <a16:predDERef xmlns:a16="http://schemas.microsoft.com/office/drawing/2014/main" pred="{2A489213-F6D7-7BB1-6A2E-82D5983E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545275"/>
          <a:ext cx="125730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1241425</xdr:colOff>
      <xdr:row>514</xdr:row>
      <xdr:rowOff>173357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00000000-0008-0000-0100-000069000000}"/>
            </a:ext>
            <a:ext uri="{147F2762-F138-4A5C-976F-8EAC2B608ADB}">
              <a16:predDERef xmlns:a16="http://schemas.microsoft.com/office/drawing/2014/main" pred="{784A42AF-AEBF-BD70-54EA-5CBDE66B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0260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1241425</xdr:colOff>
      <xdr:row>522</xdr:row>
      <xdr:rowOff>173354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00000000-0008-0000-0100-00006A000000}"/>
            </a:ext>
            <a:ext uri="{147F2762-F138-4A5C-976F-8EAC2B608ADB}">
              <a16:predDERef xmlns:a16="http://schemas.microsoft.com/office/drawing/2014/main" pred="{0081FED8-9642-52C6-6321-CC242ECC2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459925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1318895</xdr:colOff>
      <xdr:row>538</xdr:row>
      <xdr:rowOff>173354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00000000-0008-0000-0100-00006C000000}"/>
            </a:ext>
            <a:ext uri="{147F2762-F138-4A5C-976F-8EAC2B608ADB}">
              <a16:predDERef xmlns:a16="http://schemas.microsoft.com/office/drawing/2014/main" pred="{3A38227B-D038-9A8D-839A-0F4DB3A64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44125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1318895</xdr:colOff>
      <xdr:row>546</xdr:row>
      <xdr:rowOff>173353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00000000-0008-0000-0100-00006D000000}"/>
            </a:ext>
            <a:ext uri="{147F2762-F138-4A5C-976F-8EAC2B608ADB}">
              <a16:predDERef xmlns:a16="http://schemas.microsoft.com/office/drawing/2014/main" pred="{1E92157E-7479-46DE-1AF0-EC2EA2CE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96525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1318895</xdr:colOff>
      <xdr:row>554</xdr:row>
      <xdr:rowOff>173354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00000000-0008-0000-0100-00006E000000}"/>
            </a:ext>
            <a:ext uri="{147F2762-F138-4A5C-976F-8EAC2B608ADB}">
              <a16:predDERef xmlns:a16="http://schemas.microsoft.com/office/drawing/2014/main" pred="{DA3E3ECD-1A76-6343-8228-6D8961BC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8925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1295400</xdr:colOff>
      <xdr:row>562</xdr:row>
      <xdr:rowOff>138429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00000000-0008-0000-0100-00006F000000}"/>
            </a:ext>
            <a:ext uri="{147F2762-F138-4A5C-976F-8EAC2B608ADB}">
              <a16:predDERef xmlns:a16="http://schemas.microsoft.com/office/drawing/2014/main" pred="{435232B9-DA13-963E-98E3-220CFA12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01325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1319530</xdr:colOff>
      <xdr:row>570</xdr:row>
      <xdr:rowOff>173369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00000000-0008-0000-0100-000070000000}"/>
            </a:ext>
            <a:ext uri="{147F2762-F138-4A5C-976F-8EAC2B608ADB}">
              <a16:predDERef xmlns:a16="http://schemas.microsoft.com/office/drawing/2014/main" pred="{29A2FB81-8FEA-AEEB-AA73-FCEF446B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53725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1319530</xdr:colOff>
      <xdr:row>586</xdr:row>
      <xdr:rowOff>172720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id="{00000000-0008-0000-0100-000072000000}"/>
            </a:ext>
            <a:ext uri="{147F2762-F138-4A5C-976F-8EAC2B608ADB}">
              <a16:predDERef xmlns:a16="http://schemas.microsoft.com/office/drawing/2014/main" pred="{06A93055-367C-5941-585D-D4271654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58525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1279525</xdr:colOff>
      <xdr:row>594</xdr:row>
      <xdr:rowOff>133986</xdr:rowOff>
    </xdr:to>
    <xdr:pic>
      <xdr:nvPicPr>
        <xdr:cNvPr id="115" name="Afbeelding 114">
          <a:extLst>
            <a:ext uri="{FF2B5EF4-FFF2-40B4-BE49-F238E27FC236}">
              <a16:creationId xmlns:a16="http://schemas.microsoft.com/office/drawing/2014/main" id="{00000000-0008-0000-0100-000073000000}"/>
            </a:ext>
            <a:ext uri="{147F2762-F138-4A5C-976F-8EAC2B608ADB}">
              <a16:predDERef xmlns:a16="http://schemas.microsoft.com/office/drawing/2014/main" pred="{8906D1FB-C4DA-07B9-8315-18E94812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109250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1318895</xdr:colOff>
      <xdr:row>602</xdr:row>
      <xdr:rowOff>173357</xdr:rowOff>
    </xdr:to>
    <xdr:pic>
      <xdr:nvPicPr>
        <xdr:cNvPr id="116" name="Afbeelding 115">
          <a:extLst>
            <a:ext uri="{FF2B5EF4-FFF2-40B4-BE49-F238E27FC236}">
              <a16:creationId xmlns:a16="http://schemas.microsoft.com/office/drawing/2014/main" id="{00000000-0008-0000-0100-000074000000}"/>
            </a:ext>
            <a:ext uri="{147F2762-F138-4A5C-976F-8EAC2B608ADB}">
              <a16:predDERef xmlns:a16="http://schemas.microsoft.com/office/drawing/2014/main" pred="{65715235-75D5-DE13-72C3-FE85CD0DE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63325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1319530</xdr:colOff>
      <xdr:row>617</xdr:row>
      <xdr:rowOff>173399</xdr:rowOff>
    </xdr:to>
    <xdr:pic>
      <xdr:nvPicPr>
        <xdr:cNvPr id="123" name="Afbeelding 122">
          <a:extLst>
            <a:ext uri="{FF2B5EF4-FFF2-40B4-BE49-F238E27FC236}">
              <a16:creationId xmlns:a16="http://schemas.microsoft.com/office/drawing/2014/main" id="{00000000-0008-0000-0100-00007B000000}"/>
            </a:ext>
            <a:ext uri="{147F2762-F138-4A5C-976F-8EAC2B608ADB}">
              <a16:predDERef xmlns:a16="http://schemas.microsoft.com/office/drawing/2014/main" pred="{D8522267-145C-FA99-5556-C4C91F59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57250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1295400</xdr:colOff>
      <xdr:row>618</xdr:row>
      <xdr:rowOff>138432</xdr:rowOff>
    </xdr:to>
    <xdr:pic>
      <xdr:nvPicPr>
        <xdr:cNvPr id="124" name="Afbeelding 123">
          <a:extLst>
            <a:ext uri="{FF2B5EF4-FFF2-40B4-BE49-F238E27FC236}">
              <a16:creationId xmlns:a16="http://schemas.microsoft.com/office/drawing/2014/main" id="{00000000-0008-0000-0100-00007C000000}"/>
            </a:ext>
            <a:ext uri="{147F2762-F138-4A5C-976F-8EAC2B608ADB}">
              <a16:predDERef xmlns:a16="http://schemas.microsoft.com/office/drawing/2014/main" pred="{ED4B839A-7CE1-CE94-F019-FCD455308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68125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1295400</xdr:colOff>
      <xdr:row>626</xdr:row>
      <xdr:rowOff>138432</xdr:rowOff>
    </xdr:to>
    <xdr:pic>
      <xdr:nvPicPr>
        <xdr:cNvPr id="125" name="Afbeelding 124">
          <a:extLst>
            <a:ext uri="{FF2B5EF4-FFF2-40B4-BE49-F238E27FC236}">
              <a16:creationId xmlns:a16="http://schemas.microsoft.com/office/drawing/2014/main" id="{00000000-0008-0000-0100-00007D000000}"/>
            </a:ext>
            <a:ext uri="{147F2762-F138-4A5C-976F-8EAC2B608ADB}">
              <a16:predDERef xmlns:a16="http://schemas.microsoft.com/office/drawing/2014/main" pred="{D56BD006-3492-879A-C7B6-BC9EDFA4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20525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</xdr:colOff>
      <xdr:row>129</xdr:row>
      <xdr:rowOff>47625</xdr:rowOff>
    </xdr:from>
    <xdr:to>
      <xdr:col>0</xdr:col>
      <xdr:colOff>1419860</xdr:colOff>
      <xdr:row>137</xdr:row>
      <xdr:rowOff>22889</xdr:rowOff>
    </xdr:to>
    <xdr:pic>
      <xdr:nvPicPr>
        <xdr:cNvPr id="26" name="Afbeelding 7">
          <a:extLst>
            <a:ext uri="{FF2B5EF4-FFF2-40B4-BE49-F238E27FC236}">
              <a16:creationId xmlns:a16="http://schemas.microsoft.com/office/drawing/2014/main" id="{00000000-0008-0000-0100-00001A000000}"/>
            </a:ext>
            <a:ext uri="{147F2762-F138-4A5C-976F-8EAC2B608ADB}">
              <a16:predDERef xmlns:a16="http://schemas.microsoft.com/office/drawing/2014/main" pred="{DB160032-002C-A647-29E8-9FFE235E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" y="26077545"/>
          <a:ext cx="1381125" cy="15297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629</xdr:row>
      <xdr:rowOff>123825</xdr:rowOff>
    </xdr:from>
    <xdr:to>
      <xdr:col>0</xdr:col>
      <xdr:colOff>1470025</xdr:colOff>
      <xdr:row>633</xdr:row>
      <xdr:rowOff>24131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100-000008000000}"/>
            </a:ext>
            <a:ext uri="{147F2762-F138-4A5C-976F-8EAC2B608ADB}">
              <a16:predDERef xmlns:a16="http://schemas.microsoft.com/office/drawing/2014/main" pred="{92615042-36E2-A17C-752D-70623CD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109875"/>
          <a:ext cx="147637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637</xdr:row>
      <xdr:rowOff>114300</xdr:rowOff>
    </xdr:from>
    <xdr:to>
      <xdr:col>0</xdr:col>
      <xdr:colOff>1431925</xdr:colOff>
      <xdr:row>640</xdr:row>
      <xdr:rowOff>175894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100-000009000000}"/>
            </a:ext>
            <a:ext uri="{147F2762-F138-4A5C-976F-8EAC2B608ADB}">
              <a16:predDERef xmlns:a16="http://schemas.microsoft.com/office/drawing/2014/main" pred="{6F9A7D1D-340C-48C1-AFA8-56650EF03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624350"/>
          <a:ext cx="143827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48261</xdr:colOff>
      <xdr:row>0</xdr:row>
      <xdr:rowOff>169025</xdr:rowOff>
    </xdr:from>
    <xdr:to>
      <xdr:col>2</xdr:col>
      <xdr:colOff>554455</xdr:colOff>
      <xdr:row>0</xdr:row>
      <xdr:rowOff>711377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1" y="169025"/>
          <a:ext cx="2846568" cy="537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25400</xdr:colOff>
      <xdr:row>147</xdr:row>
      <xdr:rowOff>25400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9400"/>
          <a:ext cx="16002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25400</xdr:colOff>
      <xdr:row>147</xdr:row>
      <xdr:rowOff>25400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9400"/>
          <a:ext cx="16002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25400</xdr:colOff>
      <xdr:row>147</xdr:row>
      <xdr:rowOff>25400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9400"/>
          <a:ext cx="16002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25400</xdr:colOff>
      <xdr:row>138</xdr:row>
      <xdr:rowOff>25400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2690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25400</xdr:colOff>
      <xdr:row>156</xdr:row>
      <xdr:rowOff>25400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11605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25400</xdr:colOff>
      <xdr:row>165</xdr:row>
      <xdr:rowOff>25400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0395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25400</xdr:colOff>
      <xdr:row>174</xdr:row>
      <xdr:rowOff>25399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9630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25400</xdr:colOff>
      <xdr:row>183</xdr:row>
      <xdr:rowOff>25399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8865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25400</xdr:colOff>
      <xdr:row>192</xdr:row>
      <xdr:rowOff>25400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25400</xdr:colOff>
      <xdr:row>201</xdr:row>
      <xdr:rowOff>25400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73349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25400</xdr:colOff>
      <xdr:row>210</xdr:row>
      <xdr:rowOff>25400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65698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25400</xdr:colOff>
      <xdr:row>219</xdr:row>
      <xdr:rowOff>25400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5804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25400</xdr:colOff>
      <xdr:row>228</xdr:row>
      <xdr:rowOff>24101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0395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25400</xdr:colOff>
      <xdr:row>237</xdr:row>
      <xdr:rowOff>20319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2502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1</xdr:col>
      <xdr:colOff>25400</xdr:colOff>
      <xdr:row>246</xdr:row>
      <xdr:rowOff>20320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1737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25400</xdr:colOff>
      <xdr:row>255</xdr:row>
      <xdr:rowOff>20320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0972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25400</xdr:colOff>
      <xdr:row>264</xdr:row>
      <xdr:rowOff>20320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207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8860</xdr:colOff>
      <xdr:row>272</xdr:row>
      <xdr:rowOff>17720</xdr:rowOff>
    </xdr:from>
    <xdr:to>
      <xdr:col>1</xdr:col>
      <xdr:colOff>24100</xdr:colOff>
      <xdr:row>273</xdr:row>
      <xdr:rowOff>21530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" y="53712139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25400</xdr:colOff>
      <xdr:row>282</xdr:row>
      <xdr:rowOff>20320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8676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1</xdr:col>
      <xdr:colOff>25400</xdr:colOff>
      <xdr:row>291</xdr:row>
      <xdr:rowOff>20319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25400</xdr:colOff>
      <xdr:row>300</xdr:row>
      <xdr:rowOff>20319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71465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25400</xdr:colOff>
      <xdr:row>309</xdr:row>
      <xdr:rowOff>21590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6381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1</xdr:col>
      <xdr:colOff>25400</xdr:colOff>
      <xdr:row>327</xdr:row>
      <xdr:rowOff>20320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5616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1</xdr:col>
      <xdr:colOff>25400</xdr:colOff>
      <xdr:row>336</xdr:row>
      <xdr:rowOff>20322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4851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</xdr:col>
      <xdr:colOff>25400</xdr:colOff>
      <xdr:row>345</xdr:row>
      <xdr:rowOff>20321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4086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1</xdr:col>
      <xdr:colOff>25400</xdr:colOff>
      <xdr:row>355</xdr:row>
      <xdr:rowOff>21590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19279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</xdr:col>
      <xdr:colOff>25400</xdr:colOff>
      <xdr:row>363</xdr:row>
      <xdr:rowOff>25400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25558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</xdr:col>
      <xdr:colOff>25400</xdr:colOff>
      <xdr:row>371</xdr:row>
      <xdr:rowOff>20320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2297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25400</xdr:colOff>
      <xdr:row>379</xdr:row>
      <xdr:rowOff>21587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20395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1</xdr:col>
      <xdr:colOff>25400</xdr:colOff>
      <xdr:row>388</xdr:row>
      <xdr:rowOff>21590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41781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1</xdr:col>
      <xdr:colOff>25400</xdr:colOff>
      <xdr:row>396</xdr:row>
      <xdr:rowOff>20322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1523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1</xdr:col>
      <xdr:colOff>25400</xdr:colOff>
      <xdr:row>404</xdr:row>
      <xdr:rowOff>21590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1265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</xdr:col>
      <xdr:colOff>25400</xdr:colOff>
      <xdr:row>412</xdr:row>
      <xdr:rowOff>21590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007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1</xdr:col>
      <xdr:colOff>25400</xdr:colOff>
      <xdr:row>420</xdr:row>
      <xdr:rowOff>21587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07488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1</xdr:col>
      <xdr:colOff>25400</xdr:colOff>
      <xdr:row>428</xdr:row>
      <xdr:rowOff>21590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0490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1</xdr:col>
      <xdr:colOff>25400</xdr:colOff>
      <xdr:row>436</xdr:row>
      <xdr:rowOff>21592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0232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1</xdr:col>
      <xdr:colOff>25400</xdr:colOff>
      <xdr:row>444</xdr:row>
      <xdr:rowOff>21590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9974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1</xdr:col>
      <xdr:colOff>25400</xdr:colOff>
      <xdr:row>452</xdr:row>
      <xdr:rowOff>20318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0602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25400</xdr:colOff>
      <xdr:row>460</xdr:row>
      <xdr:rowOff>25397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1230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1</xdr:col>
      <xdr:colOff>25400</xdr:colOff>
      <xdr:row>468</xdr:row>
      <xdr:rowOff>25397</xdr:rowOff>
    </xdr:to>
    <xdr:pic>
      <xdr:nvPicPr>
        <xdr:cNvPr id="113" name="Afbeelding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1858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1</xdr:col>
      <xdr:colOff>25400</xdr:colOff>
      <xdr:row>476</xdr:row>
      <xdr:rowOff>20320</xdr:rowOff>
    </xdr:to>
    <xdr:pic>
      <xdr:nvPicPr>
        <xdr:cNvPr id="117" name="Afbeelding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25400</xdr:colOff>
      <xdr:row>484</xdr:row>
      <xdr:rowOff>21592</xdr:rowOff>
    </xdr:to>
    <xdr:pic>
      <xdr:nvPicPr>
        <xdr:cNvPr id="118" name="Afbeelding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13419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1</xdr:col>
      <xdr:colOff>25400</xdr:colOff>
      <xdr:row>492</xdr:row>
      <xdr:rowOff>21588</xdr:rowOff>
    </xdr:to>
    <xdr:pic>
      <xdr:nvPicPr>
        <xdr:cNvPr id="119" name="Afbeelding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1083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1</xdr:col>
      <xdr:colOff>25400</xdr:colOff>
      <xdr:row>500</xdr:row>
      <xdr:rowOff>21590</xdr:rowOff>
    </xdr:to>
    <xdr:pic>
      <xdr:nvPicPr>
        <xdr:cNvPr id="120" name="Afbeelding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0825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1</xdr:col>
      <xdr:colOff>25400</xdr:colOff>
      <xdr:row>508</xdr:row>
      <xdr:rowOff>21587</xdr:rowOff>
    </xdr:to>
    <xdr:pic>
      <xdr:nvPicPr>
        <xdr:cNvPr id="121" name="Afbeelding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0567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1</xdr:col>
      <xdr:colOff>25400</xdr:colOff>
      <xdr:row>516</xdr:row>
      <xdr:rowOff>21590</xdr:rowOff>
    </xdr:to>
    <xdr:pic>
      <xdr:nvPicPr>
        <xdr:cNvPr id="122" name="Afbeelding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0309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1</xdr:col>
      <xdr:colOff>25400</xdr:colOff>
      <xdr:row>524</xdr:row>
      <xdr:rowOff>21592</xdr:rowOff>
    </xdr:to>
    <xdr:pic>
      <xdr:nvPicPr>
        <xdr:cNvPr id="126" name="Afbeelding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90051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1</xdr:col>
      <xdr:colOff>25400</xdr:colOff>
      <xdr:row>532</xdr:row>
      <xdr:rowOff>20320</xdr:rowOff>
    </xdr:to>
    <xdr:pic>
      <xdr:nvPicPr>
        <xdr:cNvPr id="127" name="Afbeelding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0679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1</xdr:col>
      <xdr:colOff>25400</xdr:colOff>
      <xdr:row>540</xdr:row>
      <xdr:rowOff>25400</xdr:rowOff>
    </xdr:to>
    <xdr:pic>
      <xdr:nvPicPr>
        <xdr:cNvPr id="128" name="Afbeelding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307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1</xdr:col>
      <xdr:colOff>25400</xdr:colOff>
      <xdr:row>548</xdr:row>
      <xdr:rowOff>25400</xdr:rowOff>
    </xdr:to>
    <xdr:pic>
      <xdr:nvPicPr>
        <xdr:cNvPr id="129" name="Afbeelding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19349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1</xdr:col>
      <xdr:colOff>25400</xdr:colOff>
      <xdr:row>556</xdr:row>
      <xdr:rowOff>25400</xdr:rowOff>
    </xdr:to>
    <xdr:pic>
      <xdr:nvPicPr>
        <xdr:cNvPr id="130" name="Afbeelding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25628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1</xdr:col>
      <xdr:colOff>25400</xdr:colOff>
      <xdr:row>564</xdr:row>
      <xdr:rowOff>25400</xdr:rowOff>
    </xdr:to>
    <xdr:pic>
      <xdr:nvPicPr>
        <xdr:cNvPr id="131" name="Afbeelding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31907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1</xdr:col>
      <xdr:colOff>25400</xdr:colOff>
      <xdr:row>572</xdr:row>
      <xdr:rowOff>25400</xdr:rowOff>
    </xdr:to>
    <xdr:pic>
      <xdr:nvPicPr>
        <xdr:cNvPr id="132" name="Afbeelding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93818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1</xdr:col>
      <xdr:colOff>25400</xdr:colOff>
      <xdr:row>580</xdr:row>
      <xdr:rowOff>25400</xdr:rowOff>
    </xdr:to>
    <xdr:pic>
      <xdr:nvPicPr>
        <xdr:cNvPr id="133" name="Afbeelding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44465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1</xdr:col>
      <xdr:colOff>25400</xdr:colOff>
      <xdr:row>588</xdr:row>
      <xdr:rowOff>25400</xdr:rowOff>
    </xdr:to>
    <xdr:pic>
      <xdr:nvPicPr>
        <xdr:cNvPr id="134" name="Afbeelding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95074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1</xdr:col>
      <xdr:colOff>25400</xdr:colOff>
      <xdr:row>596</xdr:row>
      <xdr:rowOff>25398</xdr:rowOff>
    </xdr:to>
    <xdr:pic>
      <xdr:nvPicPr>
        <xdr:cNvPr id="135" name="Afbeelding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457023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1</xdr:col>
      <xdr:colOff>25400</xdr:colOff>
      <xdr:row>612</xdr:row>
      <xdr:rowOff>25397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6330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1</xdr:col>
      <xdr:colOff>25400</xdr:colOff>
      <xdr:row>620</xdr:row>
      <xdr:rowOff>25397</xdr:rowOff>
    </xdr:to>
    <xdr:pic>
      <xdr:nvPicPr>
        <xdr:cNvPr id="137" name="Afbeelding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69581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1</xdr:col>
      <xdr:colOff>25400</xdr:colOff>
      <xdr:row>628</xdr:row>
      <xdr:rowOff>25402</xdr:rowOff>
    </xdr:to>
    <xdr:pic>
      <xdr:nvPicPr>
        <xdr:cNvPr id="138" name="Afbeelding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75860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25400</xdr:colOff>
      <xdr:row>636</xdr:row>
      <xdr:rowOff>25397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535302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1</xdr:col>
      <xdr:colOff>25400</xdr:colOff>
      <xdr:row>644</xdr:row>
      <xdr:rowOff>25400</xdr:rowOff>
    </xdr:to>
    <xdr:pic>
      <xdr:nvPicPr>
        <xdr:cNvPr id="140" name="Afbeelding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94744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299</xdr:row>
      <xdr:rowOff>0</xdr:rowOff>
    </xdr:from>
    <xdr:ext cx="1602504" cy="202550"/>
    <xdr:pic>
      <xdr:nvPicPr>
        <xdr:cNvPr id="141" name="Afbeelding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308</xdr:row>
      <xdr:rowOff>0</xdr:rowOff>
    </xdr:from>
    <xdr:ext cx="1602504" cy="202550"/>
    <xdr:pic>
      <xdr:nvPicPr>
        <xdr:cNvPr id="142" name="Afbeelding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326</xdr:row>
      <xdr:rowOff>0</xdr:rowOff>
    </xdr:from>
    <xdr:ext cx="1602504" cy="202550"/>
    <xdr:pic>
      <xdr:nvPicPr>
        <xdr:cNvPr id="143" name="Afbeelding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335</xdr:row>
      <xdr:rowOff>0</xdr:rowOff>
    </xdr:from>
    <xdr:ext cx="1602504" cy="202550"/>
    <xdr:pic>
      <xdr:nvPicPr>
        <xdr:cNvPr id="144" name="Afbeelding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344</xdr:row>
      <xdr:rowOff>0</xdr:rowOff>
    </xdr:from>
    <xdr:ext cx="1602504" cy="202550"/>
    <xdr:pic>
      <xdr:nvPicPr>
        <xdr:cNvPr id="145" name="Afbeelding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354</xdr:row>
      <xdr:rowOff>0</xdr:rowOff>
    </xdr:from>
    <xdr:ext cx="1602504" cy="202550"/>
    <xdr:pic>
      <xdr:nvPicPr>
        <xdr:cNvPr id="146" name="Afbeelding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362</xdr:row>
      <xdr:rowOff>0</xdr:rowOff>
    </xdr:from>
    <xdr:ext cx="1602504" cy="202550"/>
    <xdr:pic>
      <xdr:nvPicPr>
        <xdr:cNvPr id="147" name="Afbeelding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370</xdr:row>
      <xdr:rowOff>0</xdr:rowOff>
    </xdr:from>
    <xdr:ext cx="1602504" cy="202550"/>
    <xdr:pic>
      <xdr:nvPicPr>
        <xdr:cNvPr id="148" name="Afbeelding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378</xdr:row>
      <xdr:rowOff>0</xdr:rowOff>
    </xdr:from>
    <xdr:ext cx="1602504" cy="202550"/>
    <xdr:pic>
      <xdr:nvPicPr>
        <xdr:cNvPr id="149" name="Afbeelding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387</xdr:row>
      <xdr:rowOff>0</xdr:rowOff>
    </xdr:from>
    <xdr:ext cx="1602504" cy="202550"/>
    <xdr:pic>
      <xdr:nvPicPr>
        <xdr:cNvPr id="150" name="Afbeelding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395</xdr:row>
      <xdr:rowOff>0</xdr:rowOff>
    </xdr:from>
    <xdr:ext cx="1602504" cy="202550"/>
    <xdr:pic>
      <xdr:nvPicPr>
        <xdr:cNvPr id="151" name="Afbeelding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403</xdr:row>
      <xdr:rowOff>0</xdr:rowOff>
    </xdr:from>
    <xdr:ext cx="1602504" cy="202550"/>
    <xdr:pic>
      <xdr:nvPicPr>
        <xdr:cNvPr id="152" name="Afbeelding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411</xdr:row>
      <xdr:rowOff>0</xdr:rowOff>
    </xdr:from>
    <xdr:ext cx="1602504" cy="202550"/>
    <xdr:pic>
      <xdr:nvPicPr>
        <xdr:cNvPr id="153" name="Afbeelding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419</xdr:row>
      <xdr:rowOff>0</xdr:rowOff>
    </xdr:from>
    <xdr:ext cx="1602504" cy="202550"/>
    <xdr:pic>
      <xdr:nvPicPr>
        <xdr:cNvPr id="154" name="Afbeelding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1602504" cy="202550"/>
    <xdr:pic>
      <xdr:nvPicPr>
        <xdr:cNvPr id="155" name="Afbeelding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1602504" cy="202550"/>
    <xdr:pic>
      <xdr:nvPicPr>
        <xdr:cNvPr id="156" name="Afbeelding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443</xdr:row>
      <xdr:rowOff>0</xdr:rowOff>
    </xdr:from>
    <xdr:ext cx="1602504" cy="202550"/>
    <xdr:pic>
      <xdr:nvPicPr>
        <xdr:cNvPr id="157" name="Afbeelding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451</xdr:row>
      <xdr:rowOff>0</xdr:rowOff>
    </xdr:from>
    <xdr:ext cx="1602504" cy="202550"/>
    <xdr:pic>
      <xdr:nvPicPr>
        <xdr:cNvPr id="158" name="Afbeelding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459</xdr:row>
      <xdr:rowOff>0</xdr:rowOff>
    </xdr:from>
    <xdr:ext cx="1602504" cy="202550"/>
    <xdr:pic>
      <xdr:nvPicPr>
        <xdr:cNvPr id="159" name="Afbeelding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467</xdr:row>
      <xdr:rowOff>0</xdr:rowOff>
    </xdr:from>
    <xdr:ext cx="1602504" cy="202550"/>
    <xdr:pic>
      <xdr:nvPicPr>
        <xdr:cNvPr id="160" name="Afbeelding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475</xdr:row>
      <xdr:rowOff>0</xdr:rowOff>
    </xdr:from>
    <xdr:ext cx="1602504" cy="202550"/>
    <xdr:pic>
      <xdr:nvPicPr>
        <xdr:cNvPr id="161" name="Afbeelding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483</xdr:row>
      <xdr:rowOff>0</xdr:rowOff>
    </xdr:from>
    <xdr:ext cx="1602504" cy="202550"/>
    <xdr:pic>
      <xdr:nvPicPr>
        <xdr:cNvPr id="162" name="Afbeelding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491</xdr:row>
      <xdr:rowOff>0</xdr:rowOff>
    </xdr:from>
    <xdr:ext cx="1602504" cy="202550"/>
    <xdr:pic>
      <xdr:nvPicPr>
        <xdr:cNvPr id="163" name="Afbeelding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499</xdr:row>
      <xdr:rowOff>0</xdr:rowOff>
    </xdr:from>
    <xdr:ext cx="1602504" cy="202550"/>
    <xdr:pic>
      <xdr:nvPicPr>
        <xdr:cNvPr id="164" name="Afbeelding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507</xdr:row>
      <xdr:rowOff>0</xdr:rowOff>
    </xdr:from>
    <xdr:ext cx="1602504" cy="202550"/>
    <xdr:pic>
      <xdr:nvPicPr>
        <xdr:cNvPr id="165" name="Afbeelding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515</xdr:row>
      <xdr:rowOff>0</xdr:rowOff>
    </xdr:from>
    <xdr:ext cx="1602504" cy="202550"/>
    <xdr:pic>
      <xdr:nvPicPr>
        <xdr:cNvPr id="166" name="Afbeelding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523</xdr:row>
      <xdr:rowOff>0</xdr:rowOff>
    </xdr:from>
    <xdr:ext cx="1602504" cy="202550"/>
    <xdr:pic>
      <xdr:nvPicPr>
        <xdr:cNvPr id="167" name="Afbeelding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531</xdr:row>
      <xdr:rowOff>0</xdr:rowOff>
    </xdr:from>
    <xdr:ext cx="1602504" cy="202550"/>
    <xdr:pic>
      <xdr:nvPicPr>
        <xdr:cNvPr id="168" name="Afbeelding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539</xdr:row>
      <xdr:rowOff>0</xdr:rowOff>
    </xdr:from>
    <xdr:ext cx="1602504" cy="202550"/>
    <xdr:pic>
      <xdr:nvPicPr>
        <xdr:cNvPr id="169" name="Afbeelding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547</xdr:row>
      <xdr:rowOff>0</xdr:rowOff>
    </xdr:from>
    <xdr:ext cx="1602504" cy="202550"/>
    <xdr:pic>
      <xdr:nvPicPr>
        <xdr:cNvPr id="170" name="Afbeelding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555</xdr:row>
      <xdr:rowOff>0</xdr:rowOff>
    </xdr:from>
    <xdr:ext cx="1602504" cy="202550"/>
    <xdr:pic>
      <xdr:nvPicPr>
        <xdr:cNvPr id="171" name="Afbeelding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563</xdr:row>
      <xdr:rowOff>0</xdr:rowOff>
    </xdr:from>
    <xdr:ext cx="1602504" cy="202550"/>
    <xdr:pic>
      <xdr:nvPicPr>
        <xdr:cNvPr id="172" name="Afbeelding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571</xdr:row>
      <xdr:rowOff>0</xdr:rowOff>
    </xdr:from>
    <xdr:ext cx="1602504" cy="202550"/>
    <xdr:pic>
      <xdr:nvPicPr>
        <xdr:cNvPr id="173" name="Afbeelding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579</xdr:row>
      <xdr:rowOff>0</xdr:rowOff>
    </xdr:from>
    <xdr:ext cx="1602504" cy="202550"/>
    <xdr:pic>
      <xdr:nvPicPr>
        <xdr:cNvPr id="174" name="Afbeelding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587</xdr:row>
      <xdr:rowOff>0</xdr:rowOff>
    </xdr:from>
    <xdr:ext cx="1602504" cy="202550"/>
    <xdr:pic>
      <xdr:nvPicPr>
        <xdr:cNvPr id="175" name="Afbeelding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595</xdr:row>
      <xdr:rowOff>0</xdr:rowOff>
    </xdr:from>
    <xdr:ext cx="1602504" cy="202550"/>
    <xdr:pic>
      <xdr:nvPicPr>
        <xdr:cNvPr id="176" name="Afbeelding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611</xdr:row>
      <xdr:rowOff>0</xdr:rowOff>
    </xdr:from>
    <xdr:ext cx="1602504" cy="202550"/>
    <xdr:pic>
      <xdr:nvPicPr>
        <xdr:cNvPr id="177" name="Afbeelding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619</xdr:row>
      <xdr:rowOff>0</xdr:rowOff>
    </xdr:from>
    <xdr:ext cx="1602504" cy="202550"/>
    <xdr:pic>
      <xdr:nvPicPr>
        <xdr:cNvPr id="178" name="Afbeelding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627</xdr:row>
      <xdr:rowOff>0</xdr:rowOff>
    </xdr:from>
    <xdr:ext cx="1602504" cy="202550"/>
    <xdr:pic>
      <xdr:nvPicPr>
        <xdr:cNvPr id="179" name="Afbeelding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635</xdr:row>
      <xdr:rowOff>0</xdr:rowOff>
    </xdr:from>
    <xdr:ext cx="1602504" cy="202550"/>
    <xdr:pic>
      <xdr:nvPicPr>
        <xdr:cNvPr id="180" name="Afbeelding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643</xdr:row>
      <xdr:rowOff>0</xdr:rowOff>
    </xdr:from>
    <xdr:ext cx="1602504" cy="202550"/>
    <xdr:pic>
      <xdr:nvPicPr>
        <xdr:cNvPr id="181" name="Afbeelding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79116"/>
          <a:ext cx="1602504" cy="20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309</xdr:row>
      <xdr:rowOff>0</xdr:rowOff>
    </xdr:from>
    <xdr:to>
      <xdr:col>0</xdr:col>
      <xdr:colOff>1511300</xdr:colOff>
      <xdr:row>317</xdr:row>
      <xdr:rowOff>25429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1278890</xdr:colOff>
      <xdr:row>530</xdr:row>
      <xdr:rowOff>173990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47150"/>
          <a:ext cx="128905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1319530</xdr:colOff>
      <xdr:row>579</xdr:row>
      <xdr:rowOff>24130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762550"/>
          <a:ext cx="1308100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1279570</xdr:colOff>
      <xdr:row>610</xdr:row>
      <xdr:rowOff>174699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40512"/>
          <a:ext cx="1269410" cy="1284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210</xdr:row>
      <xdr:rowOff>81280</xdr:rowOff>
    </xdr:from>
    <xdr:to>
      <xdr:col>0</xdr:col>
      <xdr:colOff>1462556</xdr:colOff>
      <xdr:row>218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1930320"/>
          <a:ext cx="1432076" cy="150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39325" cy="14173200"/>
    <xdr:pic>
      <xdr:nvPicPr>
        <xdr:cNvPr id="2" name="image96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39325" cy="14173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a@ducadelcosma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A935-5812-4538-97F0-52D49AE1B61E}">
  <sheetPr>
    <tabColor theme="5" tint="0.59999389629810485"/>
    <pageSetUpPr fitToPage="1"/>
  </sheetPr>
  <dimension ref="A1:Z112"/>
  <sheetViews>
    <sheetView zoomScale="126" zoomScaleNormal="126" workbookViewId="0">
      <selection activeCell="H22" sqref="H22"/>
    </sheetView>
  </sheetViews>
  <sheetFormatPr baseColWidth="10" defaultColWidth="11.5" defaultRowHeight="14" x14ac:dyDescent="0.2"/>
  <cols>
    <col min="1" max="1" width="16.5" style="10" customWidth="1"/>
    <col min="2" max="2" width="31.1640625" style="9" customWidth="1"/>
    <col min="3" max="3" width="2.1640625" style="7" customWidth="1"/>
    <col min="4" max="4" width="17.5" style="8" customWidth="1"/>
    <col min="5" max="7" width="12.1640625" style="7" customWidth="1"/>
    <col min="8" max="16384" width="11.5" style="7"/>
  </cols>
  <sheetData>
    <row r="1" spans="1:26" x14ac:dyDescent="0.2">
      <c r="A1" s="18"/>
      <c r="B1" s="7"/>
      <c r="D1" s="18"/>
    </row>
    <row r="2" spans="1:26" x14ac:dyDescent="0.2">
      <c r="A2" s="18"/>
      <c r="B2" s="7"/>
      <c r="D2" s="18"/>
    </row>
    <row r="3" spans="1:26" x14ac:dyDescent="0.2">
      <c r="A3" s="18"/>
      <c r="B3" s="7"/>
      <c r="D3" s="18"/>
    </row>
    <row r="4" spans="1:26" x14ac:dyDescent="0.2">
      <c r="A4" s="18"/>
      <c r="B4" s="7"/>
      <c r="D4" s="18"/>
    </row>
    <row r="5" spans="1:26" x14ac:dyDescent="0.2">
      <c r="A5" s="18"/>
      <c r="B5" s="7"/>
      <c r="D5" s="18"/>
    </row>
    <row r="6" spans="1:26" x14ac:dyDescent="0.2">
      <c r="A6" s="18"/>
      <c r="B6" s="7"/>
      <c r="D6" s="18"/>
    </row>
    <row r="7" spans="1:26" s="28" customFormat="1" ht="21" customHeight="1" x14ac:dyDescent="0.15">
      <c r="A7" s="165"/>
      <c r="B7" s="165"/>
      <c r="C7" s="165"/>
      <c r="D7" s="165"/>
      <c r="E7" s="165"/>
      <c r="F7" s="165"/>
      <c r="G7" s="31"/>
      <c r="O7" s="30"/>
      <c r="P7" s="30"/>
      <c r="Q7" s="30"/>
      <c r="R7" s="29"/>
    </row>
    <row r="8" spans="1:26" customFormat="1" ht="21" customHeight="1" x14ac:dyDescent="0.2">
      <c r="A8" s="166" t="s">
        <v>193</v>
      </c>
      <c r="B8" s="167"/>
      <c r="C8" s="167"/>
      <c r="D8" s="167"/>
      <c r="E8" s="167"/>
      <c r="F8" s="167"/>
      <c r="G8" s="88"/>
      <c r="H8" s="89"/>
      <c r="I8" s="89"/>
      <c r="J8" s="89"/>
      <c r="K8" s="89"/>
      <c r="L8" s="89"/>
      <c r="M8" s="89"/>
      <c r="N8" s="89"/>
      <c r="O8" s="90"/>
      <c r="P8" s="90"/>
      <c r="Q8" s="90"/>
      <c r="R8" s="91"/>
      <c r="S8" s="89"/>
      <c r="T8" s="89"/>
      <c r="U8" s="89"/>
      <c r="V8" s="89"/>
      <c r="W8" s="89"/>
      <c r="X8" s="89"/>
      <c r="Y8" s="89"/>
      <c r="Z8" s="89"/>
    </row>
    <row r="9" spans="1:26" customFormat="1" ht="24" customHeight="1" x14ac:dyDescent="0.2">
      <c r="A9" s="170" t="s">
        <v>194</v>
      </c>
      <c r="B9" s="171"/>
      <c r="C9" s="171"/>
      <c r="D9" s="171"/>
      <c r="E9" s="171"/>
      <c r="F9" s="171"/>
      <c r="G9" s="92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1:26" ht="15" customHeight="1" x14ac:dyDescent="0.15">
      <c r="C10" s="27"/>
    </row>
    <row r="11" spans="1:26" ht="15" customHeight="1" x14ac:dyDescent="0.2">
      <c r="A11" s="94" t="s">
        <v>113</v>
      </c>
      <c r="B11" s="95" t="s">
        <v>195</v>
      </c>
      <c r="C11" s="17"/>
      <c r="D11" s="94" t="s">
        <v>112</v>
      </c>
      <c r="E11" s="168" t="s">
        <v>204</v>
      </c>
      <c r="F11" s="169"/>
      <c r="G11" s="114" t="s">
        <v>111</v>
      </c>
    </row>
    <row r="12" spans="1:26" ht="15" customHeight="1" x14ac:dyDescent="0.2">
      <c r="A12" s="96" t="s">
        <v>196</v>
      </c>
      <c r="B12" s="95" t="s">
        <v>195</v>
      </c>
      <c r="C12" s="17"/>
      <c r="D12" s="94" t="s">
        <v>110</v>
      </c>
      <c r="E12" s="168" t="s">
        <v>205</v>
      </c>
      <c r="F12" s="169"/>
      <c r="G12" s="114" t="s">
        <v>109</v>
      </c>
    </row>
    <row r="13" spans="1:26" ht="15" customHeight="1" x14ac:dyDescent="0.2">
      <c r="A13" s="94" t="s">
        <v>197</v>
      </c>
      <c r="B13" s="97"/>
      <c r="C13" s="17"/>
      <c r="D13" s="94" t="s">
        <v>108</v>
      </c>
      <c r="E13" s="168" t="s">
        <v>206</v>
      </c>
      <c r="F13" s="169"/>
      <c r="G13" s="101"/>
    </row>
    <row r="14" spans="1:26" ht="15" customHeight="1" x14ac:dyDescent="0.2">
      <c r="A14" s="94" t="s">
        <v>198</v>
      </c>
      <c r="B14" s="97"/>
      <c r="C14" s="26"/>
      <c r="D14" s="94" t="s">
        <v>207</v>
      </c>
      <c r="E14" s="168" t="s">
        <v>208</v>
      </c>
      <c r="F14" s="169"/>
      <c r="G14" s="101"/>
    </row>
    <row r="15" spans="1:26" ht="15" customHeight="1" x14ac:dyDescent="0.2">
      <c r="A15" s="94"/>
      <c r="B15" s="98"/>
    </row>
    <row r="16" spans="1:26" ht="15" customHeight="1" x14ac:dyDescent="0.2">
      <c r="A16" s="94"/>
      <c r="B16" s="99" t="s">
        <v>107</v>
      </c>
      <c r="D16" s="10"/>
      <c r="E16" s="15"/>
      <c r="G16" s="14"/>
    </row>
    <row r="17" spans="1:12" ht="15" customHeight="1" x14ac:dyDescent="0.15">
      <c r="A17" s="94" t="s">
        <v>90</v>
      </c>
      <c r="B17" s="97" t="s">
        <v>195</v>
      </c>
      <c r="C17" s="17"/>
      <c r="E17" s="25" t="s">
        <v>106</v>
      </c>
      <c r="F17" s="19"/>
    </row>
    <row r="18" spans="1:12" ht="15" customHeight="1" x14ac:dyDescent="0.15">
      <c r="A18" s="94" t="s">
        <v>105</v>
      </c>
      <c r="B18" s="97"/>
      <c r="C18" s="17"/>
      <c r="D18" s="10"/>
    </row>
    <row r="19" spans="1:12" ht="15" customHeight="1" x14ac:dyDescent="0.15">
      <c r="A19" s="94"/>
      <c r="B19" s="97"/>
      <c r="C19" s="17"/>
      <c r="E19" s="24" t="s">
        <v>83</v>
      </c>
      <c r="F19" s="24" t="s">
        <v>104</v>
      </c>
    </row>
    <row r="20" spans="1:12" ht="15" customHeight="1" x14ac:dyDescent="0.2">
      <c r="A20" s="94" t="s">
        <v>88</v>
      </c>
      <c r="B20" s="97"/>
      <c r="D20" s="10" t="s">
        <v>352</v>
      </c>
      <c r="E20" s="23">
        <f>'SS25 Shoes'!G12+'SS25 Shoes'!G21+'SS25 Shoes'!G30+'SS25 Shoes'!G39+'SS25 Shoes'!G48+'SS25 Shoes'!G57+'SS25 Shoes'!G66+'SS25 Shoes'!G75+'SS25 Shoes'!G84+'SS25 Shoes'!G93+'SS25 Shoes'!G102+'SS25 Shoes'!G111+'SS25 Shoes'!G120+'SS25 Shoes'!G129+'SS25 Shoes'!G138+'SS25 Shoes'!G147+'SS25 Shoes'!G156+'SS25 Shoes'!G165+'SS25 Shoes'!G174+'SS25 Shoes'!G183+'SS25 Shoes'!G192+'SS25 Shoes'!G201+'SS25 Shoes'!G210+'SS25 Shoes'!G219+'SS25 Shoes'!G228+'SS25 Shoes'!G237+'SS25 Shoes'!G246+'SS25 Shoes'!G255+'SS25 Shoes'!G264+'SS25 Shoes'!G273+'SS25 Shoes'!G282+'SS25 Shoes'!G291+'SS25 Shoes'!G300+'SS25 Shoes'!G309+'SS25 Shoes'!G318+'SS25 Shoes'!G327+'SS25 Shoes'!G336+'SS25 Shoes'!G345</f>
        <v>0</v>
      </c>
      <c r="F20" s="158">
        <f>'SS25 Shoes'!I12+'SS25 Shoes'!I21+'SS25 Shoes'!I30+'SS25 Shoes'!I39+'SS25 Shoes'!I48+'SS25 Shoes'!I57+'SS25 Shoes'!I66+'SS25 Shoes'!I75+'SS25 Shoes'!I84+'SS25 Shoes'!I93+'SS25 Shoes'!I102+'SS25 Shoes'!I111+'SS25 Shoes'!I120+'SS25 Shoes'!I129+'SS25 Shoes'!I138+'SS25 Shoes'!I147+'SS25 Shoes'!I156+'SS25 Shoes'!I165+'SS25 Shoes'!I174+'SS25 Shoes'!I183+'SS25 Shoes'!I192+'SS25 Shoes'!I201+'SS25 Shoes'!I210+'SS25 Shoes'!I219+'SS25 Shoes'!I228+'SS25 Shoes'!I237+'SS25 Shoes'!I246+'SS25 Shoes'!I255+'SS25 Shoes'!I264+'SS25 Shoes'!I273+'SS25 Shoes'!I282+'SS25 Shoes'!I291+'SS25 Shoes'!I300+'SS25 Shoes'!I309+'SS25 Shoes'!I318+'SS25 Shoes'!I327+'SS25 Shoes'!I336+'SS25 Shoes'!I345</f>
        <v>0</v>
      </c>
    </row>
    <row r="21" spans="1:12" ht="15" customHeight="1" x14ac:dyDescent="0.15">
      <c r="A21" s="94" t="s">
        <v>87</v>
      </c>
      <c r="B21" s="97"/>
      <c r="C21" s="17"/>
      <c r="D21" s="10" t="s">
        <v>350</v>
      </c>
      <c r="E21" s="23">
        <f>'SS25 Shoes'!G355+'SS25 Shoes'!G363+'SS25 Shoes'!G371+'SS25 Shoes'!G379+'SS25 Shoes'!G388+'SS25 Shoes'!G396+'SS25 Shoes'!G404+'SS25 Shoes'!G412+'SS25 Shoes'!G420+'SS25 Shoes'!G428+'SS25 Shoes'!G436+'SS25 Shoes'!G444+'SS25 Shoes'!G452+'SS25 Shoes'!G460+'SS25 Shoes'!G468+'SS25 Shoes'!G476+'SS25 Shoes'!G484+'SS25 Shoes'!G492+'SS25 Shoes'!G500+'SS25 Shoes'!G508+'SS25 Shoes'!G516+'SS25 Shoes'!G524+'SS25 Shoes'!G532+'SS25 Shoes'!G540+'SS25 Shoes'!G548+'SS25 Shoes'!G556+'SS25 Shoes'!G564+'SS25 Shoes'!G572+'SS25 Shoes'!G580+'SS25 Shoes'!G588+'SS25 Shoes'!G596+'SS25 Shoes'!G604+'SS25 Shoes'!G612+'SS25 Shoes'!G620+'SS25 Shoes'!G628+'SS25 Shoes'!G636+'SS25 Shoes'!G644</f>
        <v>0</v>
      </c>
      <c r="F21" s="158">
        <f>'SS25 Shoes'!I355+'SS25 Shoes'!I363+'SS25 Shoes'!I371+'SS25 Shoes'!I379+'SS25 Shoes'!I388+'SS25 Shoes'!I396+'SS25 Shoes'!I404+'SS25 Shoes'!I412+'SS25 Shoes'!I420+'SS25 Shoes'!I428+'SS25 Shoes'!I436+'SS25 Shoes'!I444+'SS25 Shoes'!I452+'SS25 Shoes'!I460+'SS25 Shoes'!I468+'SS25 Shoes'!I476+'SS25 Shoes'!I484+'SS25 Shoes'!I492+'SS25 Shoes'!I500+'SS25 Shoes'!I508+'SS25 Shoes'!I516+'SS25 Shoes'!I524+'SS25 Shoes'!I532+'SS25 Shoes'!I540+'SS25 Shoes'!I548+'SS25 Shoes'!I556+'SS25 Shoes'!I564+'SS25 Shoes'!I572+'SS25 Shoes'!I580+'SS25 Shoes'!I588+'SS25 Shoes'!I596+'SS25 Shoes'!I604+'SS25 Shoes'!I612+'SS25 Shoes'!I620+'SS25 Shoes'!I628+'SS25 Shoes'!I636+'SS25 Shoes'!I644</f>
        <v>0</v>
      </c>
    </row>
    <row r="22" spans="1:12" ht="15" customHeight="1" thickBot="1" x14ac:dyDescent="0.2">
      <c r="A22" s="94" t="s">
        <v>103</v>
      </c>
      <c r="B22" s="97"/>
      <c r="C22" s="17"/>
      <c r="D22" s="94" t="s">
        <v>351</v>
      </c>
      <c r="E22" s="159">
        <f>Gloves!I10+Gloves!I22+Gloves!I34+Gloves!I46+Gloves!I58+Gloves!I71+Gloves!I79+Gloves!I87+Gloves!I95+Gloves!I103+Gloves!I111+Gloves!I119</f>
        <v>0</v>
      </c>
      <c r="F22" s="160">
        <f>Gloves!J10+Gloves!J22+Gloves!J34+Gloves!J46+Gloves!J58+Gloves!J71+Gloves!J79+Gloves!J87+Gloves!J95+Gloves!J103+Gloves!J111+Gloves!J11</f>
        <v>0</v>
      </c>
    </row>
    <row r="23" spans="1:12" ht="15" customHeight="1" x14ac:dyDescent="0.2">
      <c r="A23" s="94"/>
      <c r="B23" s="100"/>
      <c r="D23" s="22" t="s">
        <v>102</v>
      </c>
      <c r="E23" s="21">
        <f>SUM(E20:E22)</f>
        <v>0</v>
      </c>
      <c r="F23" s="20">
        <f>SUM(F20:F22)</f>
        <v>0</v>
      </c>
    </row>
    <row r="24" spans="1:12" ht="15" customHeight="1" x14ac:dyDescent="0.15">
      <c r="A24" s="94" t="s">
        <v>101</v>
      </c>
      <c r="B24" s="97"/>
      <c r="C24" s="17"/>
    </row>
    <row r="25" spans="1:12" ht="15" customHeight="1" x14ac:dyDescent="0.15">
      <c r="A25" s="94" t="s">
        <v>100</v>
      </c>
      <c r="B25" s="97"/>
      <c r="C25" s="17"/>
      <c r="I25" s="8"/>
      <c r="L25" s="19"/>
    </row>
    <row r="26" spans="1:12" ht="15" customHeight="1" x14ac:dyDescent="0.2">
      <c r="A26" s="94" t="s">
        <v>99</v>
      </c>
      <c r="B26" s="97"/>
      <c r="D26" s="10" t="s">
        <v>98</v>
      </c>
      <c r="E26" s="175"/>
      <c r="F26" s="176"/>
    </row>
    <row r="27" spans="1:12" ht="15" customHeight="1" x14ac:dyDescent="0.15">
      <c r="A27" s="94" t="s">
        <v>97</v>
      </c>
      <c r="B27" s="97"/>
      <c r="C27" s="17"/>
      <c r="D27" s="18"/>
      <c r="E27" s="177"/>
      <c r="F27" s="178"/>
    </row>
    <row r="28" spans="1:12" ht="15" customHeight="1" x14ac:dyDescent="0.2">
      <c r="A28" s="94" t="s">
        <v>96</v>
      </c>
      <c r="B28" s="97"/>
      <c r="D28" s="10"/>
      <c r="E28" s="177"/>
      <c r="F28" s="178"/>
    </row>
    <row r="29" spans="1:12" ht="15" customHeight="1" x14ac:dyDescent="0.2">
      <c r="A29" s="94"/>
      <c r="B29" s="100"/>
      <c r="E29" s="177"/>
      <c r="F29" s="178"/>
    </row>
    <row r="30" spans="1:12" ht="15" customHeight="1" x14ac:dyDescent="0.15">
      <c r="A30" s="94" t="s">
        <v>95</v>
      </c>
      <c r="B30" s="97"/>
      <c r="C30" s="17"/>
      <c r="E30" s="177"/>
      <c r="F30" s="178"/>
    </row>
    <row r="31" spans="1:12" ht="15" customHeight="1" x14ac:dyDescent="0.15">
      <c r="A31" s="94" t="s">
        <v>94</v>
      </c>
      <c r="B31" s="97"/>
      <c r="C31" s="17"/>
      <c r="E31" s="177"/>
      <c r="F31" s="178"/>
    </row>
    <row r="32" spans="1:12" ht="15" customHeight="1" x14ac:dyDescent="0.2">
      <c r="A32" s="94"/>
      <c r="B32" s="93"/>
      <c r="E32" s="179"/>
      <c r="F32" s="180"/>
    </row>
    <row r="33" spans="1:7" ht="15" customHeight="1" x14ac:dyDescent="0.2">
      <c r="A33" s="101"/>
      <c r="B33" s="99" t="s">
        <v>93</v>
      </c>
      <c r="F33" s="14"/>
      <c r="G33" s="14"/>
    </row>
    <row r="34" spans="1:7" ht="15" customHeight="1" x14ac:dyDescent="0.2">
      <c r="A34" s="94" t="s">
        <v>90</v>
      </c>
      <c r="B34" s="97"/>
      <c r="C34" s="16"/>
      <c r="D34" s="10"/>
      <c r="F34" s="14"/>
      <c r="G34" s="14"/>
    </row>
    <row r="35" spans="1:7" ht="15" customHeight="1" x14ac:dyDescent="0.2">
      <c r="A35" s="94" t="s">
        <v>89</v>
      </c>
      <c r="B35" s="97"/>
      <c r="C35" s="16"/>
      <c r="D35" s="10"/>
      <c r="F35" s="14"/>
      <c r="G35" s="14"/>
    </row>
    <row r="36" spans="1:7" ht="15" customHeight="1" x14ac:dyDescent="0.2">
      <c r="A36" s="94"/>
      <c r="B36" s="97"/>
      <c r="C36" s="16"/>
      <c r="D36" s="10"/>
      <c r="F36" s="14"/>
      <c r="G36" s="14"/>
    </row>
    <row r="37" spans="1:7" ht="15" customHeight="1" x14ac:dyDescent="0.2">
      <c r="A37" s="94" t="s">
        <v>88</v>
      </c>
      <c r="B37" s="97"/>
      <c r="C37" s="16"/>
      <c r="D37" s="10"/>
    </row>
    <row r="38" spans="1:7" ht="15" customHeight="1" x14ac:dyDescent="0.2">
      <c r="A38" s="94" t="s">
        <v>87</v>
      </c>
      <c r="B38" s="97"/>
      <c r="C38" s="16"/>
      <c r="D38" s="10"/>
    </row>
    <row r="39" spans="1:7" ht="15" customHeight="1" x14ac:dyDescent="0.2">
      <c r="A39" s="94" t="s">
        <v>86</v>
      </c>
      <c r="B39" s="97"/>
      <c r="C39" s="16"/>
      <c r="D39" s="10"/>
    </row>
    <row r="40" spans="1:7" ht="15" customHeight="1" x14ac:dyDescent="0.2">
      <c r="A40" s="94"/>
      <c r="B40" s="102" t="s">
        <v>92</v>
      </c>
    </row>
    <row r="41" spans="1:7" ht="15" customHeight="1" x14ac:dyDescent="0.2">
      <c r="A41" s="94"/>
      <c r="B41" s="103"/>
    </row>
    <row r="42" spans="1:7" ht="15" customHeight="1" x14ac:dyDescent="0.2">
      <c r="A42" s="101"/>
      <c r="B42" s="99" t="s">
        <v>91</v>
      </c>
      <c r="D42" s="7"/>
      <c r="E42" s="14"/>
      <c r="F42" s="14"/>
    </row>
    <row r="43" spans="1:7" ht="15" customHeight="1" x14ac:dyDescent="0.2">
      <c r="A43" s="94" t="s">
        <v>90</v>
      </c>
      <c r="B43" s="97"/>
      <c r="C43" s="14"/>
      <c r="D43" s="7"/>
    </row>
    <row r="44" spans="1:7" ht="15" customHeight="1" x14ac:dyDescent="0.2">
      <c r="A44" s="94" t="s">
        <v>89</v>
      </c>
      <c r="B44" s="97"/>
      <c r="C44" s="14"/>
      <c r="D44" s="7"/>
    </row>
    <row r="45" spans="1:7" ht="15" customHeight="1" x14ac:dyDescent="0.2">
      <c r="A45" s="94"/>
      <c r="B45" s="97"/>
      <c r="C45" s="14"/>
      <c r="D45" s="7"/>
    </row>
    <row r="46" spans="1:7" ht="15" customHeight="1" x14ac:dyDescent="0.2">
      <c r="A46" s="94" t="s">
        <v>88</v>
      </c>
      <c r="B46" s="97"/>
      <c r="D46" s="7"/>
    </row>
    <row r="47" spans="1:7" ht="15" customHeight="1" x14ac:dyDescent="0.2">
      <c r="A47" s="94" t="s">
        <v>87</v>
      </c>
      <c r="B47" s="97"/>
      <c r="D47" s="7"/>
    </row>
    <row r="48" spans="1:7" ht="15" customHeight="1" x14ac:dyDescent="0.2">
      <c r="A48" s="94" t="s">
        <v>86</v>
      </c>
      <c r="B48" s="97"/>
      <c r="D48" s="7"/>
    </row>
    <row r="49" spans="1:26" ht="15" customHeight="1" x14ac:dyDescent="0.2">
      <c r="A49" s="101"/>
      <c r="B49" s="93"/>
      <c r="D49" s="7"/>
    </row>
    <row r="50" spans="1:26" ht="15" customHeight="1" x14ac:dyDescent="0.2">
      <c r="A50" s="94"/>
      <c r="B50" s="104"/>
    </row>
    <row r="51" spans="1:26" ht="15" customHeight="1" x14ac:dyDescent="0.2">
      <c r="B51" s="7"/>
    </row>
    <row r="52" spans="1:26" ht="18" customHeight="1" x14ac:dyDescent="0.2">
      <c r="A52" s="8"/>
      <c r="B52" s="7"/>
    </row>
    <row r="53" spans="1:26" ht="15" customHeight="1" x14ac:dyDescent="0.2">
      <c r="A53" s="8"/>
      <c r="B53" s="13" t="s">
        <v>85</v>
      </c>
    </row>
    <row r="54" spans="1:26" ht="15" customHeight="1" x14ac:dyDescent="0.2">
      <c r="A54" s="8"/>
      <c r="B54" s="12"/>
    </row>
    <row r="55" spans="1:26" customFormat="1" ht="15" customHeight="1" x14ac:dyDescent="0.2">
      <c r="A55" s="105"/>
      <c r="B55" s="106" t="s">
        <v>199</v>
      </c>
      <c r="C55" s="172" t="s">
        <v>200</v>
      </c>
      <c r="D55" s="173"/>
      <c r="E55" s="174"/>
      <c r="F55" s="107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8"/>
      <c r="Y55" s="108"/>
      <c r="Z55" s="108"/>
    </row>
    <row r="56" spans="1:26" customFormat="1" ht="15" customHeight="1" x14ac:dyDescent="0.2">
      <c r="A56" s="109"/>
      <c r="B56" s="110"/>
      <c r="C56" s="105"/>
      <c r="D56" s="111"/>
      <c r="E56" s="105"/>
      <c r="F56" s="107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8"/>
      <c r="Y56" s="108"/>
      <c r="Z56" s="108"/>
    </row>
    <row r="57" spans="1:26" s="49" customFormat="1" ht="15" customHeight="1" x14ac:dyDescent="0.15">
      <c r="A57" s="162" t="s">
        <v>201</v>
      </c>
      <c r="B57" s="163"/>
      <c r="C57" s="163"/>
      <c r="D57" s="163"/>
      <c r="E57" s="163"/>
      <c r="F57" s="164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3"/>
      <c r="Y57" s="113"/>
      <c r="Z57" s="113"/>
    </row>
    <row r="58" spans="1:26" s="49" customFormat="1" ht="15" customHeight="1" x14ac:dyDescent="0.15">
      <c r="A58" s="162" t="s">
        <v>202</v>
      </c>
      <c r="B58" s="163"/>
      <c r="C58" s="163"/>
      <c r="D58" s="163"/>
      <c r="E58" s="163"/>
      <c r="F58" s="164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3"/>
      <c r="Y58" s="113"/>
      <c r="Z58" s="113"/>
    </row>
    <row r="59" spans="1:26" s="49" customFormat="1" ht="15" customHeight="1" x14ac:dyDescent="0.15">
      <c r="A59" s="162" t="s">
        <v>203</v>
      </c>
      <c r="B59" s="163"/>
      <c r="C59" s="163"/>
      <c r="D59" s="163"/>
      <c r="E59" s="163"/>
      <c r="F59" s="164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3"/>
      <c r="Y59" s="113"/>
      <c r="Z59" s="113"/>
    </row>
    <row r="60" spans="1:26" ht="13" customHeight="1" x14ac:dyDescent="0.2"/>
    <row r="61" spans="1:26" ht="13" customHeight="1" x14ac:dyDescent="0.2"/>
    <row r="62" spans="1:26" ht="13" customHeight="1" x14ac:dyDescent="0.2"/>
    <row r="63" spans="1:26" ht="13" customHeight="1" x14ac:dyDescent="0.2"/>
    <row r="64" spans="1:26" ht="13" customHeight="1" x14ac:dyDescent="0.2"/>
    <row r="65" spans="1:3" s="8" customFormat="1" ht="13" customHeight="1" x14ac:dyDescent="0.2">
      <c r="A65" s="10"/>
      <c r="B65" s="9"/>
      <c r="C65" s="7"/>
    </row>
    <row r="66" spans="1:3" s="8" customFormat="1" ht="13" customHeight="1" x14ac:dyDescent="0.2">
      <c r="A66" s="10"/>
      <c r="B66" s="9"/>
      <c r="C66" s="7"/>
    </row>
    <row r="67" spans="1:3" s="8" customFormat="1" ht="13" customHeight="1" x14ac:dyDescent="0.2">
      <c r="A67" s="10"/>
      <c r="B67" s="9"/>
      <c r="C67" s="7"/>
    </row>
    <row r="68" spans="1:3" s="8" customFormat="1" ht="13" customHeight="1" x14ac:dyDescent="0.2">
      <c r="A68" s="10"/>
      <c r="B68" s="9"/>
      <c r="C68" s="7"/>
    </row>
    <row r="69" spans="1:3" s="8" customFormat="1" ht="13" customHeight="1" x14ac:dyDescent="0.2">
      <c r="A69" s="10"/>
      <c r="B69" s="9"/>
      <c r="C69" s="7"/>
    </row>
    <row r="70" spans="1:3" s="8" customFormat="1" ht="13" customHeight="1" x14ac:dyDescent="0.2">
      <c r="A70" s="10"/>
      <c r="B70" s="9"/>
      <c r="C70" s="7"/>
    </row>
    <row r="71" spans="1:3" s="8" customFormat="1" ht="13" customHeight="1" x14ac:dyDescent="0.2">
      <c r="A71" s="10"/>
      <c r="B71" s="9"/>
      <c r="C71" s="11"/>
    </row>
    <row r="72" spans="1:3" s="8" customFormat="1" ht="13" customHeight="1" x14ac:dyDescent="0.2">
      <c r="A72" s="10"/>
      <c r="B72" s="9"/>
      <c r="C72" s="7"/>
    </row>
    <row r="73" spans="1:3" s="8" customFormat="1" ht="13" customHeight="1" x14ac:dyDescent="0.2">
      <c r="A73" s="10"/>
      <c r="B73" s="9"/>
      <c r="C73" s="7"/>
    </row>
    <row r="74" spans="1:3" s="8" customFormat="1" ht="13" customHeight="1" x14ac:dyDescent="0.2">
      <c r="A74" s="10"/>
      <c r="B74" s="9"/>
      <c r="C74" s="7"/>
    </row>
    <row r="75" spans="1:3" s="8" customFormat="1" ht="13" customHeight="1" x14ac:dyDescent="0.2">
      <c r="A75" s="10"/>
      <c r="B75" s="9"/>
      <c r="C75" s="7"/>
    </row>
    <row r="76" spans="1:3" s="8" customFormat="1" ht="13" customHeight="1" x14ac:dyDescent="0.2">
      <c r="A76" s="10"/>
      <c r="B76" s="9"/>
      <c r="C76" s="7"/>
    </row>
    <row r="77" spans="1:3" s="8" customFormat="1" ht="13" customHeight="1" x14ac:dyDescent="0.2">
      <c r="A77" s="10"/>
      <c r="B77" s="9"/>
      <c r="C77" s="7"/>
    </row>
    <row r="78" spans="1:3" s="8" customFormat="1" ht="13" customHeight="1" x14ac:dyDescent="0.2">
      <c r="A78" s="10"/>
      <c r="B78" s="9"/>
      <c r="C78" s="7"/>
    </row>
    <row r="79" spans="1:3" s="8" customFormat="1" ht="13" customHeight="1" x14ac:dyDescent="0.2">
      <c r="A79" s="10"/>
      <c r="B79" s="9"/>
      <c r="C79" s="7"/>
    </row>
    <row r="80" spans="1:3" s="8" customFormat="1" ht="13" customHeight="1" x14ac:dyDescent="0.2">
      <c r="A80" s="10"/>
      <c r="B80" s="9"/>
      <c r="C80" s="7"/>
    </row>
    <row r="81" spans="2:4" s="10" customFormat="1" ht="13" customHeight="1" x14ac:dyDescent="0.2">
      <c r="B81" s="9"/>
      <c r="C81" s="7"/>
      <c r="D81" s="8"/>
    </row>
    <row r="82" spans="2:4" s="10" customFormat="1" ht="13" customHeight="1" x14ac:dyDescent="0.2">
      <c r="B82" s="9"/>
      <c r="C82" s="7"/>
      <c r="D82" s="8"/>
    </row>
    <row r="83" spans="2:4" s="10" customFormat="1" ht="13" customHeight="1" x14ac:dyDescent="0.2">
      <c r="B83" s="9"/>
      <c r="C83" s="7"/>
      <c r="D83" s="8"/>
    </row>
    <row r="84" spans="2:4" s="10" customFormat="1" ht="13" customHeight="1" x14ac:dyDescent="0.2">
      <c r="B84" s="9"/>
      <c r="C84" s="7"/>
      <c r="D84" s="8"/>
    </row>
    <row r="112" spans="11:11" x14ac:dyDescent="0.2">
      <c r="K112" s="7">
        <f>Gloves!J10+Gloves!J22+Gloves!J34+Gloves!J46+Gloves!J58+Gloves!J71+Gloves!J79+Gloves!J87+Gloves!J95+Gloves!J103+Gloves!J111+Gloves!J11</f>
        <v>0</v>
      </c>
    </row>
  </sheetData>
  <protectedRanges>
    <protectedRange sqref="B18:B22 B24:B28 B30:B31 E26 B34:B39" name="invulvelden"/>
    <protectedRange sqref="B43:B48" name="invulvelden_1"/>
    <protectedRange sqref="E11 E13:E14" name="invulvelden_2"/>
    <protectedRange sqref="B12 B14" name="invulvelden_4"/>
    <protectedRange sqref="B13" name="invulvelden_3_1"/>
    <protectedRange sqref="E12" name="invulvelden_2_1_1"/>
    <protectedRange sqref="B11" name="invulvelden_3"/>
    <protectedRange sqref="B17" name="invulvelden_5"/>
  </protectedRanges>
  <mergeCells count="12">
    <mergeCell ref="A57:F57"/>
    <mergeCell ref="A58:F58"/>
    <mergeCell ref="A59:F59"/>
    <mergeCell ref="A7:F7"/>
    <mergeCell ref="A8:F8"/>
    <mergeCell ref="E11:F11"/>
    <mergeCell ref="E12:F12"/>
    <mergeCell ref="E13:F13"/>
    <mergeCell ref="E14:F14"/>
    <mergeCell ref="A9:F9"/>
    <mergeCell ref="C55:E55"/>
    <mergeCell ref="E26:F32"/>
  </mergeCells>
  <conditionalFormatting sqref="F22">
    <cfRule type="notContainsBlanks" dxfId="0" priority="1">
      <formula>LEN(TRIM(F22))&gt;0</formula>
    </cfRule>
  </conditionalFormatting>
  <hyperlinks>
    <hyperlink ref="C55" r:id="rId1" xr:uid="{003E66A9-B10A-BC46-84BC-1AF6E3E4A6A2}"/>
  </hyperlinks>
  <pageMargins left="0.7" right="0.7" top="0.75" bottom="0.75" header="0.3" footer="0.3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50800</xdr:rowOff>
                  </from>
                  <to>
                    <xdr:col>3</xdr:col>
                    <xdr:colOff>876300</xdr:colOff>
                    <xdr:row>51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AF37-DAAD-494B-9310-8481CE963FAC}">
  <sheetPr>
    <tabColor theme="7" tint="0.59999389629810485"/>
    <pageSetUpPr fitToPage="1"/>
  </sheetPr>
  <dimension ref="A1:O644"/>
  <sheetViews>
    <sheetView tabSelected="1" topLeftCell="A36" zoomScale="125" zoomScaleNormal="125" workbookViewId="0">
      <selection activeCell="C47" sqref="C47"/>
    </sheetView>
  </sheetViews>
  <sheetFormatPr baseColWidth="10" defaultColWidth="8.83203125" defaultRowHeight="15" customHeight="1" x14ac:dyDescent="0.2"/>
  <cols>
    <col min="1" max="1" width="23.1640625" customWidth="1"/>
    <col min="2" max="2" width="10.5" customWidth="1"/>
    <col min="3" max="3" width="13.1640625" style="32" customWidth="1"/>
    <col min="4" max="4" width="22.1640625" bestFit="1" customWidth="1"/>
    <col min="5" max="5" width="6" bestFit="1" customWidth="1"/>
    <col min="6" max="6" width="6" customWidth="1"/>
    <col min="7" max="7" width="7" style="33" bestFit="1" customWidth="1"/>
    <col min="8" max="8" width="7.5" customWidth="1"/>
    <col min="9" max="9" width="9.1640625" customWidth="1"/>
    <col min="10" max="10" width="13.33203125" customWidth="1"/>
    <col min="11" max="11" width="8.83203125" customWidth="1"/>
    <col min="12" max="12" width="15.5" style="82" customWidth="1"/>
  </cols>
  <sheetData>
    <row r="1" spans="1:12" ht="66.5" customHeight="1" x14ac:dyDescent="0.2">
      <c r="A1" s="182" t="s">
        <v>84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5" customHeight="1" x14ac:dyDescent="0.2">
      <c r="E2" s="181"/>
      <c r="F2" s="181"/>
    </row>
    <row r="3" spans="1:12" s="33" customFormat="1" ht="28" customHeight="1" x14ac:dyDescent="0.2">
      <c r="A3" s="152" t="s">
        <v>0</v>
      </c>
      <c r="B3" s="152" t="s">
        <v>4</v>
      </c>
      <c r="C3" s="152" t="s">
        <v>5</v>
      </c>
      <c r="D3" s="152" t="s">
        <v>347</v>
      </c>
      <c r="E3" s="152" t="s">
        <v>6</v>
      </c>
      <c r="F3" s="152" t="s">
        <v>7</v>
      </c>
      <c r="G3" s="152" t="s">
        <v>215</v>
      </c>
      <c r="H3" s="152" t="s">
        <v>348</v>
      </c>
      <c r="I3" s="152" t="s">
        <v>349</v>
      </c>
      <c r="J3" s="153" t="s">
        <v>1</v>
      </c>
      <c r="K3" s="152" t="s">
        <v>2</v>
      </c>
      <c r="L3" s="154" t="s">
        <v>3</v>
      </c>
    </row>
    <row r="4" spans="1:12" x14ac:dyDescent="0.2">
      <c r="A4" s="184"/>
      <c r="B4" s="35" t="s">
        <v>10</v>
      </c>
      <c r="C4" s="36" t="s">
        <v>11</v>
      </c>
      <c r="D4" s="35" t="s">
        <v>12</v>
      </c>
      <c r="E4" s="37">
        <v>40</v>
      </c>
      <c r="F4" s="37">
        <v>7</v>
      </c>
      <c r="G4" s="38"/>
      <c r="H4" s="150">
        <v>289</v>
      </c>
      <c r="I4" s="150">
        <v>145</v>
      </c>
      <c r="J4" s="35" t="s">
        <v>8</v>
      </c>
      <c r="K4" s="39" t="s">
        <v>9</v>
      </c>
      <c r="L4" s="40">
        <v>8720143402975</v>
      </c>
    </row>
    <row r="5" spans="1:12" x14ac:dyDescent="0.2">
      <c r="A5" s="184"/>
      <c r="B5" s="35" t="s">
        <v>10</v>
      </c>
      <c r="C5" s="36" t="s">
        <v>11</v>
      </c>
      <c r="D5" s="35" t="s">
        <v>12</v>
      </c>
      <c r="E5" s="37">
        <v>41</v>
      </c>
      <c r="F5" s="37">
        <v>8</v>
      </c>
      <c r="G5" s="38"/>
      <c r="H5" s="150">
        <v>289</v>
      </c>
      <c r="I5" s="150">
        <v>145</v>
      </c>
      <c r="J5" s="35" t="s">
        <v>8</v>
      </c>
      <c r="K5" s="39" t="s">
        <v>9</v>
      </c>
      <c r="L5" s="40">
        <v>8720143402982</v>
      </c>
    </row>
    <row r="6" spans="1:12" x14ac:dyDescent="0.2">
      <c r="A6" s="184"/>
      <c r="B6" s="35" t="s">
        <v>10</v>
      </c>
      <c r="C6" s="36" t="s">
        <v>11</v>
      </c>
      <c r="D6" s="35" t="s">
        <v>12</v>
      </c>
      <c r="E6" s="37">
        <v>42</v>
      </c>
      <c r="F6" s="37">
        <v>9</v>
      </c>
      <c r="G6" s="38"/>
      <c r="H6" s="150">
        <v>289</v>
      </c>
      <c r="I6" s="150">
        <v>145</v>
      </c>
      <c r="J6" s="35" t="s">
        <v>8</v>
      </c>
      <c r="K6" s="39" t="s">
        <v>9</v>
      </c>
      <c r="L6" s="40">
        <v>8720143403156</v>
      </c>
    </row>
    <row r="7" spans="1:12" x14ac:dyDescent="0.2">
      <c r="A7" s="184"/>
      <c r="B7" s="35" t="s">
        <v>10</v>
      </c>
      <c r="C7" s="36" t="s">
        <v>11</v>
      </c>
      <c r="D7" s="35" t="s">
        <v>12</v>
      </c>
      <c r="E7" s="37">
        <v>43</v>
      </c>
      <c r="F7" s="37">
        <v>10</v>
      </c>
      <c r="G7" s="38"/>
      <c r="H7" s="150">
        <v>289</v>
      </c>
      <c r="I7" s="150">
        <v>145</v>
      </c>
      <c r="J7" s="35" t="s">
        <v>8</v>
      </c>
      <c r="K7" s="39" t="s">
        <v>9</v>
      </c>
      <c r="L7" s="40">
        <v>8720143403163</v>
      </c>
    </row>
    <row r="8" spans="1:12" x14ac:dyDescent="0.2">
      <c r="A8" s="184"/>
      <c r="B8" s="35" t="s">
        <v>10</v>
      </c>
      <c r="C8" s="36" t="s">
        <v>11</v>
      </c>
      <c r="D8" s="35" t="s">
        <v>12</v>
      </c>
      <c r="E8" s="37">
        <v>44</v>
      </c>
      <c r="F8" s="37">
        <v>11</v>
      </c>
      <c r="G8" s="38"/>
      <c r="H8" s="150">
        <v>289</v>
      </c>
      <c r="I8" s="150">
        <v>145</v>
      </c>
      <c r="J8" s="35" t="s">
        <v>8</v>
      </c>
      <c r="K8" s="39" t="s">
        <v>9</v>
      </c>
      <c r="L8" s="40">
        <v>8720143403170</v>
      </c>
    </row>
    <row r="9" spans="1:12" x14ac:dyDescent="0.2">
      <c r="A9" s="184"/>
      <c r="B9" s="35" t="s">
        <v>10</v>
      </c>
      <c r="C9" s="36" t="s">
        <v>11</v>
      </c>
      <c r="D9" s="35" t="s">
        <v>12</v>
      </c>
      <c r="E9" s="37">
        <v>45</v>
      </c>
      <c r="F9" s="37">
        <v>12</v>
      </c>
      <c r="G9" s="38"/>
      <c r="H9" s="150">
        <v>289</v>
      </c>
      <c r="I9" s="150">
        <v>145</v>
      </c>
      <c r="J9" s="35" t="s">
        <v>8</v>
      </c>
      <c r="K9" s="39" t="s">
        <v>9</v>
      </c>
      <c r="L9" s="40">
        <v>8720143403187</v>
      </c>
    </row>
    <row r="10" spans="1:12" x14ac:dyDescent="0.2">
      <c r="A10" s="184"/>
      <c r="B10" s="35" t="s">
        <v>10</v>
      </c>
      <c r="C10" s="36" t="s">
        <v>11</v>
      </c>
      <c r="D10" s="35" t="s">
        <v>12</v>
      </c>
      <c r="E10" s="37">
        <v>46</v>
      </c>
      <c r="F10" s="37">
        <v>13</v>
      </c>
      <c r="G10" s="38"/>
      <c r="H10" s="150">
        <v>289</v>
      </c>
      <c r="I10" s="150">
        <v>145</v>
      </c>
      <c r="J10" s="35" t="s">
        <v>8</v>
      </c>
      <c r="K10" s="39" t="s">
        <v>9</v>
      </c>
      <c r="L10" s="40">
        <v>8720143403194</v>
      </c>
    </row>
    <row r="11" spans="1:12" ht="18.75" customHeight="1" thickBot="1" x14ac:dyDescent="0.25">
      <c r="A11" s="184"/>
      <c r="B11" s="35" t="s">
        <v>10</v>
      </c>
      <c r="C11" s="36" t="s">
        <v>11</v>
      </c>
      <c r="D11" s="35" t="s">
        <v>12</v>
      </c>
      <c r="E11" s="37">
        <v>47</v>
      </c>
      <c r="F11" s="37">
        <v>14</v>
      </c>
      <c r="G11" s="41"/>
      <c r="H11" s="150">
        <v>289</v>
      </c>
      <c r="I11" s="150">
        <v>145</v>
      </c>
      <c r="J11" s="35" t="s">
        <v>8</v>
      </c>
      <c r="K11" s="39" t="s">
        <v>9</v>
      </c>
      <c r="L11" s="40">
        <v>8720143403200</v>
      </c>
    </row>
    <row r="12" spans="1:12" ht="16" thickBot="1" x14ac:dyDescent="0.25">
      <c r="A12" s="1" t="s">
        <v>114</v>
      </c>
      <c r="B12" s="4"/>
      <c r="C12" s="4"/>
      <c r="D12" s="4"/>
      <c r="E12" s="4"/>
      <c r="F12" s="62"/>
      <c r="G12" s="63">
        <f>SUM(G4:G11)</f>
        <v>0</v>
      </c>
      <c r="H12" s="4"/>
      <c r="I12" s="156">
        <f>G12*I11</f>
        <v>0</v>
      </c>
      <c r="J12" s="4"/>
      <c r="K12" s="2"/>
      <c r="L12" s="3"/>
    </row>
    <row r="13" spans="1:12" x14ac:dyDescent="0.2">
      <c r="A13" s="184"/>
      <c r="B13" s="35" t="s">
        <v>13</v>
      </c>
      <c r="C13" s="36" t="s">
        <v>11</v>
      </c>
      <c r="D13" s="35" t="s">
        <v>14</v>
      </c>
      <c r="E13" s="37">
        <v>40</v>
      </c>
      <c r="F13" s="37">
        <v>7</v>
      </c>
      <c r="G13" s="43"/>
      <c r="H13" s="150">
        <v>289</v>
      </c>
      <c r="I13" s="150">
        <v>145</v>
      </c>
      <c r="J13" s="35" t="s">
        <v>8</v>
      </c>
      <c r="K13" s="39" t="s">
        <v>9</v>
      </c>
      <c r="L13" s="44">
        <v>8720791784409</v>
      </c>
    </row>
    <row r="14" spans="1:12" x14ac:dyDescent="0.2">
      <c r="A14" s="184"/>
      <c r="B14" s="35" t="s">
        <v>13</v>
      </c>
      <c r="C14" s="36" t="s">
        <v>11</v>
      </c>
      <c r="D14" s="35" t="s">
        <v>14</v>
      </c>
      <c r="E14" s="37">
        <v>41</v>
      </c>
      <c r="F14" s="37">
        <v>8</v>
      </c>
      <c r="G14" s="38"/>
      <c r="H14" s="150">
        <v>289</v>
      </c>
      <c r="I14" s="150">
        <v>145</v>
      </c>
      <c r="J14" s="35" t="s">
        <v>8</v>
      </c>
      <c r="K14" s="39" t="s">
        <v>9</v>
      </c>
      <c r="L14" s="44">
        <v>8720791784416</v>
      </c>
    </row>
    <row r="15" spans="1:12" x14ac:dyDescent="0.2">
      <c r="A15" s="184"/>
      <c r="B15" s="35" t="s">
        <v>13</v>
      </c>
      <c r="C15" s="36" t="s">
        <v>11</v>
      </c>
      <c r="D15" s="35" t="s">
        <v>14</v>
      </c>
      <c r="E15" s="37">
        <v>42</v>
      </c>
      <c r="F15" s="37">
        <v>9</v>
      </c>
      <c r="G15" s="38"/>
      <c r="H15" s="150">
        <v>289</v>
      </c>
      <c r="I15" s="150">
        <v>145</v>
      </c>
      <c r="J15" s="35" t="s">
        <v>8</v>
      </c>
      <c r="K15" s="39" t="s">
        <v>9</v>
      </c>
      <c r="L15" s="44">
        <v>8720791784423</v>
      </c>
    </row>
    <row r="16" spans="1:12" x14ac:dyDescent="0.2">
      <c r="A16" s="184"/>
      <c r="B16" s="35" t="s">
        <v>13</v>
      </c>
      <c r="C16" s="36" t="s">
        <v>11</v>
      </c>
      <c r="D16" s="35" t="s">
        <v>14</v>
      </c>
      <c r="E16" s="37">
        <v>43</v>
      </c>
      <c r="F16" s="37">
        <v>10</v>
      </c>
      <c r="G16" s="38"/>
      <c r="H16" s="150">
        <v>289</v>
      </c>
      <c r="I16" s="150">
        <v>145</v>
      </c>
      <c r="J16" s="35" t="s">
        <v>8</v>
      </c>
      <c r="K16" s="39" t="s">
        <v>9</v>
      </c>
      <c r="L16" s="44">
        <v>8720791784430</v>
      </c>
    </row>
    <row r="17" spans="1:12" x14ac:dyDescent="0.2">
      <c r="A17" s="184"/>
      <c r="B17" s="35" t="s">
        <v>13</v>
      </c>
      <c r="C17" s="36" t="s">
        <v>11</v>
      </c>
      <c r="D17" s="35" t="s">
        <v>14</v>
      </c>
      <c r="E17" s="37">
        <v>44</v>
      </c>
      <c r="F17" s="37">
        <v>11</v>
      </c>
      <c r="G17" s="38"/>
      <c r="H17" s="150">
        <v>289</v>
      </c>
      <c r="I17" s="150">
        <v>145</v>
      </c>
      <c r="J17" s="35" t="s">
        <v>8</v>
      </c>
      <c r="K17" s="39" t="s">
        <v>9</v>
      </c>
      <c r="L17" s="44">
        <v>8720791784447</v>
      </c>
    </row>
    <row r="18" spans="1:12" x14ac:dyDescent="0.2">
      <c r="A18" s="184"/>
      <c r="B18" s="35" t="s">
        <v>13</v>
      </c>
      <c r="C18" s="36" t="s">
        <v>11</v>
      </c>
      <c r="D18" s="35" t="s">
        <v>14</v>
      </c>
      <c r="E18" s="37">
        <v>45</v>
      </c>
      <c r="F18" s="37">
        <v>12</v>
      </c>
      <c r="G18" s="38"/>
      <c r="H18" s="150">
        <v>289</v>
      </c>
      <c r="I18" s="150">
        <v>145</v>
      </c>
      <c r="J18" s="35" t="s">
        <v>8</v>
      </c>
      <c r="K18" s="39" t="s">
        <v>9</v>
      </c>
      <c r="L18" s="44">
        <v>8720791784454</v>
      </c>
    </row>
    <row r="19" spans="1:12" x14ac:dyDescent="0.2">
      <c r="A19" s="184"/>
      <c r="B19" s="35" t="s">
        <v>13</v>
      </c>
      <c r="C19" s="36" t="s">
        <v>11</v>
      </c>
      <c r="D19" s="35" t="s">
        <v>14</v>
      </c>
      <c r="E19" s="37">
        <v>46</v>
      </c>
      <c r="F19" s="37">
        <v>13</v>
      </c>
      <c r="G19" s="38"/>
      <c r="H19" s="150">
        <v>289</v>
      </c>
      <c r="I19" s="150">
        <v>145</v>
      </c>
      <c r="J19" s="35" t="s">
        <v>8</v>
      </c>
      <c r="K19" s="39" t="s">
        <v>9</v>
      </c>
      <c r="L19" s="44">
        <v>8720791784461</v>
      </c>
    </row>
    <row r="20" spans="1:12" ht="16" thickBot="1" x14ac:dyDescent="0.25">
      <c r="A20" s="184"/>
      <c r="B20" s="35" t="s">
        <v>13</v>
      </c>
      <c r="C20" s="36" t="s">
        <v>11</v>
      </c>
      <c r="D20" s="35" t="s">
        <v>14</v>
      </c>
      <c r="E20" s="37">
        <v>47</v>
      </c>
      <c r="F20" s="37">
        <v>14</v>
      </c>
      <c r="G20" s="38"/>
      <c r="H20" s="150">
        <v>289</v>
      </c>
      <c r="I20" s="150">
        <v>145</v>
      </c>
      <c r="J20" s="35" t="s">
        <v>8</v>
      </c>
      <c r="K20" s="39" t="s">
        <v>9</v>
      </c>
      <c r="L20" s="44">
        <v>8720791784478</v>
      </c>
    </row>
    <row r="21" spans="1:12" ht="16" thickBot="1" x14ac:dyDescent="0.25">
      <c r="A21" s="1" t="s">
        <v>114</v>
      </c>
      <c r="B21" s="4"/>
      <c r="C21" s="4"/>
      <c r="D21" s="4"/>
      <c r="E21" s="4"/>
      <c r="F21" s="62"/>
      <c r="G21" s="63">
        <f>SUM(G13:G20)</f>
        <v>0</v>
      </c>
      <c r="H21" s="4"/>
      <c r="I21" s="156">
        <f>G21*I20</f>
        <v>0</v>
      </c>
      <c r="J21" s="4"/>
      <c r="K21" s="2"/>
      <c r="L21" s="3"/>
    </row>
    <row r="22" spans="1:12" ht="15.75" customHeight="1" x14ac:dyDescent="0.2">
      <c r="A22" s="184"/>
      <c r="B22" s="35" t="s">
        <v>15</v>
      </c>
      <c r="C22" s="36" t="s">
        <v>16</v>
      </c>
      <c r="D22" s="35" t="s">
        <v>14</v>
      </c>
      <c r="E22" s="37">
        <v>40</v>
      </c>
      <c r="F22" s="37">
        <v>7</v>
      </c>
      <c r="G22" s="38"/>
      <c r="H22" s="150">
        <v>289</v>
      </c>
      <c r="I22" s="150">
        <v>145</v>
      </c>
      <c r="J22" s="35" t="s">
        <v>8</v>
      </c>
      <c r="K22" s="39" t="s">
        <v>9</v>
      </c>
      <c r="L22" s="44">
        <v>8720791784485</v>
      </c>
    </row>
    <row r="23" spans="1:12" x14ac:dyDescent="0.2">
      <c r="A23" s="184"/>
      <c r="B23" s="35" t="s">
        <v>15</v>
      </c>
      <c r="C23" s="36" t="s">
        <v>16</v>
      </c>
      <c r="D23" s="35" t="s">
        <v>14</v>
      </c>
      <c r="E23" s="37">
        <v>41</v>
      </c>
      <c r="F23" s="37">
        <v>8</v>
      </c>
      <c r="G23" s="38"/>
      <c r="H23" s="150">
        <v>289</v>
      </c>
      <c r="I23" s="150">
        <v>145</v>
      </c>
      <c r="J23" s="35" t="s">
        <v>8</v>
      </c>
      <c r="K23" s="39" t="s">
        <v>9</v>
      </c>
      <c r="L23" s="44">
        <v>8720791784492</v>
      </c>
    </row>
    <row r="24" spans="1:12" x14ac:dyDescent="0.2">
      <c r="A24" s="184"/>
      <c r="B24" s="35" t="s">
        <v>15</v>
      </c>
      <c r="C24" s="36" t="s">
        <v>16</v>
      </c>
      <c r="D24" s="35" t="s">
        <v>14</v>
      </c>
      <c r="E24" s="37">
        <v>42</v>
      </c>
      <c r="F24" s="37">
        <v>9</v>
      </c>
      <c r="G24" s="38"/>
      <c r="H24" s="150">
        <v>289</v>
      </c>
      <c r="I24" s="150">
        <v>145</v>
      </c>
      <c r="J24" s="35" t="s">
        <v>8</v>
      </c>
      <c r="K24" s="39" t="s">
        <v>9</v>
      </c>
      <c r="L24" s="44">
        <v>8720791784508</v>
      </c>
    </row>
    <row r="25" spans="1:12" x14ac:dyDescent="0.2">
      <c r="A25" s="184"/>
      <c r="B25" s="35" t="s">
        <v>15</v>
      </c>
      <c r="C25" s="36" t="s">
        <v>16</v>
      </c>
      <c r="D25" s="35" t="s">
        <v>14</v>
      </c>
      <c r="E25" s="37">
        <v>43</v>
      </c>
      <c r="F25" s="37">
        <v>10</v>
      </c>
      <c r="G25" s="38"/>
      <c r="H25" s="150">
        <v>289</v>
      </c>
      <c r="I25" s="150">
        <v>145</v>
      </c>
      <c r="J25" s="35" t="s">
        <v>8</v>
      </c>
      <c r="K25" s="39" t="s">
        <v>9</v>
      </c>
      <c r="L25" s="44">
        <v>8720791784515</v>
      </c>
    </row>
    <row r="26" spans="1:12" x14ac:dyDescent="0.2">
      <c r="A26" s="184"/>
      <c r="B26" s="35" t="s">
        <v>15</v>
      </c>
      <c r="C26" s="36" t="s">
        <v>16</v>
      </c>
      <c r="D26" s="35" t="s">
        <v>14</v>
      </c>
      <c r="E26" s="37">
        <v>44</v>
      </c>
      <c r="F26" s="37">
        <v>11</v>
      </c>
      <c r="G26" s="38"/>
      <c r="H26" s="150">
        <v>289</v>
      </c>
      <c r="I26" s="150">
        <v>145</v>
      </c>
      <c r="J26" s="35" t="s">
        <v>8</v>
      </c>
      <c r="K26" s="39" t="s">
        <v>9</v>
      </c>
      <c r="L26" s="44">
        <v>8720791784522</v>
      </c>
    </row>
    <row r="27" spans="1:12" x14ac:dyDescent="0.2">
      <c r="A27" s="184"/>
      <c r="B27" s="35" t="s">
        <v>15</v>
      </c>
      <c r="C27" s="36" t="s">
        <v>16</v>
      </c>
      <c r="D27" s="35" t="s">
        <v>14</v>
      </c>
      <c r="E27" s="37">
        <v>45</v>
      </c>
      <c r="F27" s="37">
        <v>12</v>
      </c>
      <c r="G27" s="38"/>
      <c r="H27" s="150">
        <v>289</v>
      </c>
      <c r="I27" s="150">
        <v>145</v>
      </c>
      <c r="J27" s="35" t="s">
        <v>8</v>
      </c>
      <c r="K27" s="39" t="s">
        <v>9</v>
      </c>
      <c r="L27" s="44">
        <v>8720791784539</v>
      </c>
    </row>
    <row r="28" spans="1:12" x14ac:dyDescent="0.2">
      <c r="A28" s="184"/>
      <c r="B28" s="35" t="s">
        <v>15</v>
      </c>
      <c r="C28" s="36" t="s">
        <v>16</v>
      </c>
      <c r="D28" s="35" t="s">
        <v>14</v>
      </c>
      <c r="E28" s="37">
        <v>46</v>
      </c>
      <c r="F28" s="37">
        <v>13</v>
      </c>
      <c r="G28" s="38"/>
      <c r="H28" s="150">
        <v>289</v>
      </c>
      <c r="I28" s="150">
        <v>145</v>
      </c>
      <c r="J28" s="35" t="s">
        <v>8</v>
      </c>
      <c r="K28" s="39" t="s">
        <v>9</v>
      </c>
      <c r="L28" s="44">
        <v>8720791784546</v>
      </c>
    </row>
    <row r="29" spans="1:12" ht="16" thickBot="1" x14ac:dyDescent="0.25">
      <c r="A29" s="184"/>
      <c r="B29" s="35" t="s">
        <v>15</v>
      </c>
      <c r="C29" s="36" t="s">
        <v>16</v>
      </c>
      <c r="D29" s="35" t="s">
        <v>14</v>
      </c>
      <c r="E29" s="37">
        <v>47</v>
      </c>
      <c r="F29" s="37">
        <v>14</v>
      </c>
      <c r="G29" s="38"/>
      <c r="H29" s="150">
        <v>289</v>
      </c>
      <c r="I29" s="150">
        <v>145</v>
      </c>
      <c r="J29" s="35" t="s">
        <v>8</v>
      </c>
      <c r="K29" s="39" t="s">
        <v>9</v>
      </c>
      <c r="L29" s="44">
        <v>8720791784553</v>
      </c>
    </row>
    <row r="30" spans="1:12" ht="16" thickBot="1" x14ac:dyDescent="0.25">
      <c r="A30" s="1" t="s">
        <v>114</v>
      </c>
      <c r="B30" s="4"/>
      <c r="C30" s="4"/>
      <c r="D30" s="4"/>
      <c r="E30" s="4"/>
      <c r="F30" s="62"/>
      <c r="G30" s="63">
        <f>SUM(G22:G29)</f>
        <v>0</v>
      </c>
      <c r="H30" s="4"/>
      <c r="I30" s="156">
        <f>G30*I29</f>
        <v>0</v>
      </c>
      <c r="J30" s="4"/>
      <c r="K30" s="2"/>
      <c r="L30" s="3"/>
    </row>
    <row r="31" spans="1:12" x14ac:dyDescent="0.2">
      <c r="A31" s="183"/>
      <c r="B31" s="35" t="s">
        <v>115</v>
      </c>
      <c r="C31" s="36" t="s">
        <v>18</v>
      </c>
      <c r="D31" s="35" t="s">
        <v>116</v>
      </c>
      <c r="E31" s="37">
        <v>40</v>
      </c>
      <c r="F31" s="37">
        <v>7</v>
      </c>
      <c r="G31" s="38"/>
      <c r="H31" s="150">
        <v>249</v>
      </c>
      <c r="I31" s="150">
        <v>125</v>
      </c>
      <c r="J31" s="35" t="s">
        <v>17</v>
      </c>
      <c r="K31" s="39" t="s">
        <v>9</v>
      </c>
      <c r="L31" s="42">
        <v>8720246280241</v>
      </c>
    </row>
    <row r="32" spans="1:12" x14ac:dyDescent="0.2">
      <c r="A32" s="183"/>
      <c r="B32" s="35" t="s">
        <v>115</v>
      </c>
      <c r="C32" s="36" t="s">
        <v>18</v>
      </c>
      <c r="D32" s="35" t="s">
        <v>116</v>
      </c>
      <c r="E32" s="37">
        <v>41</v>
      </c>
      <c r="F32" s="37">
        <v>8</v>
      </c>
      <c r="G32" s="38"/>
      <c r="H32" s="150">
        <v>249</v>
      </c>
      <c r="I32" s="150">
        <v>125</v>
      </c>
      <c r="J32" s="35" t="s">
        <v>17</v>
      </c>
      <c r="K32" s="39" t="s">
        <v>9</v>
      </c>
      <c r="L32" s="42">
        <v>8720246280258</v>
      </c>
    </row>
    <row r="33" spans="1:12" x14ac:dyDescent="0.2">
      <c r="A33" s="183"/>
      <c r="B33" s="35" t="s">
        <v>115</v>
      </c>
      <c r="C33" s="36" t="s">
        <v>18</v>
      </c>
      <c r="D33" s="35" t="s">
        <v>116</v>
      </c>
      <c r="E33" s="37">
        <v>42</v>
      </c>
      <c r="F33" s="37">
        <v>9</v>
      </c>
      <c r="G33" s="38"/>
      <c r="H33" s="150">
        <v>249</v>
      </c>
      <c r="I33" s="150">
        <v>125</v>
      </c>
      <c r="J33" s="35" t="s">
        <v>17</v>
      </c>
      <c r="K33" s="39" t="s">
        <v>9</v>
      </c>
      <c r="L33" s="42">
        <v>8720246280265</v>
      </c>
    </row>
    <row r="34" spans="1:12" x14ac:dyDescent="0.2">
      <c r="A34" s="183"/>
      <c r="B34" s="35" t="s">
        <v>115</v>
      </c>
      <c r="C34" s="36" t="s">
        <v>18</v>
      </c>
      <c r="D34" s="35" t="s">
        <v>116</v>
      </c>
      <c r="E34" s="37">
        <v>43</v>
      </c>
      <c r="F34" s="37">
        <v>10</v>
      </c>
      <c r="G34" s="38"/>
      <c r="H34" s="150">
        <v>249</v>
      </c>
      <c r="I34" s="150">
        <v>125</v>
      </c>
      <c r="J34" s="35" t="s">
        <v>17</v>
      </c>
      <c r="K34" s="39" t="s">
        <v>9</v>
      </c>
      <c r="L34" s="42">
        <v>8720246280272</v>
      </c>
    </row>
    <row r="35" spans="1:12" x14ac:dyDescent="0.2">
      <c r="A35" s="183"/>
      <c r="B35" s="35" t="s">
        <v>115</v>
      </c>
      <c r="C35" s="36" t="s">
        <v>18</v>
      </c>
      <c r="D35" s="35" t="s">
        <v>116</v>
      </c>
      <c r="E35" s="37">
        <v>44</v>
      </c>
      <c r="F35" s="37">
        <v>11</v>
      </c>
      <c r="G35" s="38"/>
      <c r="H35" s="150">
        <v>249</v>
      </c>
      <c r="I35" s="150">
        <v>125</v>
      </c>
      <c r="J35" s="35" t="s">
        <v>17</v>
      </c>
      <c r="K35" s="39" t="s">
        <v>9</v>
      </c>
      <c r="L35" s="42">
        <v>8720246280289</v>
      </c>
    </row>
    <row r="36" spans="1:12" x14ac:dyDescent="0.2">
      <c r="A36" s="183"/>
      <c r="B36" s="35" t="s">
        <v>115</v>
      </c>
      <c r="C36" s="36" t="s">
        <v>18</v>
      </c>
      <c r="D36" s="35" t="s">
        <v>116</v>
      </c>
      <c r="E36" s="37">
        <v>45</v>
      </c>
      <c r="F36" s="37">
        <v>12</v>
      </c>
      <c r="G36" s="38"/>
      <c r="H36" s="150">
        <v>249</v>
      </c>
      <c r="I36" s="150">
        <v>125</v>
      </c>
      <c r="J36" s="35" t="s">
        <v>17</v>
      </c>
      <c r="K36" s="39" t="s">
        <v>9</v>
      </c>
      <c r="L36" s="42">
        <v>8720246280296</v>
      </c>
    </row>
    <row r="37" spans="1:12" x14ac:dyDescent="0.2">
      <c r="A37" s="183"/>
      <c r="B37" s="35" t="s">
        <v>115</v>
      </c>
      <c r="C37" s="36" t="s">
        <v>18</v>
      </c>
      <c r="D37" s="35" t="s">
        <v>116</v>
      </c>
      <c r="E37" s="37">
        <v>46</v>
      </c>
      <c r="F37" s="37">
        <v>13</v>
      </c>
      <c r="G37" s="38"/>
      <c r="H37" s="150">
        <v>249</v>
      </c>
      <c r="I37" s="150">
        <v>125</v>
      </c>
      <c r="J37" s="35" t="s">
        <v>17</v>
      </c>
      <c r="K37" s="39" t="s">
        <v>9</v>
      </c>
      <c r="L37" s="42">
        <v>8720246280302</v>
      </c>
    </row>
    <row r="38" spans="1:12" ht="16" thickBot="1" x14ac:dyDescent="0.25">
      <c r="A38" s="183"/>
      <c r="B38" s="35" t="s">
        <v>115</v>
      </c>
      <c r="C38" s="36" t="s">
        <v>18</v>
      </c>
      <c r="D38" s="35" t="s">
        <v>116</v>
      </c>
      <c r="E38" s="37">
        <v>47</v>
      </c>
      <c r="F38" s="37">
        <v>14</v>
      </c>
      <c r="G38" s="38"/>
      <c r="H38" s="150">
        <v>249</v>
      </c>
      <c r="I38" s="150">
        <v>125</v>
      </c>
      <c r="J38" s="35" t="s">
        <v>17</v>
      </c>
      <c r="K38" s="39" t="s">
        <v>9</v>
      </c>
      <c r="L38" s="42">
        <v>8720246280319</v>
      </c>
    </row>
    <row r="39" spans="1:12" ht="16" thickBot="1" x14ac:dyDescent="0.25">
      <c r="A39" s="1" t="s">
        <v>114</v>
      </c>
      <c r="B39" s="4"/>
      <c r="C39" s="4"/>
      <c r="D39" s="4"/>
      <c r="E39" s="4"/>
      <c r="F39" s="62"/>
      <c r="G39" s="63">
        <f>SUM(G31:G38)</f>
        <v>0</v>
      </c>
      <c r="H39" s="4"/>
      <c r="I39" s="156">
        <f>G39*I38</f>
        <v>0</v>
      </c>
      <c r="J39" s="4"/>
      <c r="K39" s="2"/>
      <c r="L39" s="3"/>
    </row>
    <row r="40" spans="1:12" x14ac:dyDescent="0.2">
      <c r="A40" s="183"/>
      <c r="B40" s="35" t="s">
        <v>117</v>
      </c>
      <c r="C40" s="36" t="s">
        <v>18</v>
      </c>
      <c r="D40" s="35" t="s">
        <v>19</v>
      </c>
      <c r="E40" s="37">
        <v>40</v>
      </c>
      <c r="F40" s="37">
        <v>7</v>
      </c>
      <c r="G40" s="38"/>
      <c r="H40" s="150">
        <v>249</v>
      </c>
      <c r="I40" s="150">
        <v>125</v>
      </c>
      <c r="J40" s="35" t="s">
        <v>17</v>
      </c>
      <c r="K40" s="39" t="s">
        <v>9</v>
      </c>
      <c r="L40" s="42">
        <v>8720246280166</v>
      </c>
    </row>
    <row r="41" spans="1:12" x14ac:dyDescent="0.2">
      <c r="A41" s="183"/>
      <c r="B41" s="35" t="s">
        <v>117</v>
      </c>
      <c r="C41" s="36" t="s">
        <v>18</v>
      </c>
      <c r="D41" s="35" t="s">
        <v>19</v>
      </c>
      <c r="E41" s="37">
        <v>41</v>
      </c>
      <c r="F41" s="37">
        <v>8</v>
      </c>
      <c r="G41" s="38"/>
      <c r="H41" s="150">
        <v>249</v>
      </c>
      <c r="I41" s="150">
        <v>125</v>
      </c>
      <c r="J41" s="35" t="s">
        <v>17</v>
      </c>
      <c r="K41" s="39" t="s">
        <v>9</v>
      </c>
      <c r="L41" s="42">
        <v>8720246280173</v>
      </c>
    </row>
    <row r="42" spans="1:12" x14ac:dyDescent="0.2">
      <c r="A42" s="183"/>
      <c r="B42" s="35" t="s">
        <v>117</v>
      </c>
      <c r="C42" s="36" t="s">
        <v>18</v>
      </c>
      <c r="D42" s="35" t="s">
        <v>19</v>
      </c>
      <c r="E42" s="37">
        <v>42</v>
      </c>
      <c r="F42" s="37">
        <v>9</v>
      </c>
      <c r="G42" s="38"/>
      <c r="H42" s="150">
        <v>249</v>
      </c>
      <c r="I42" s="150">
        <v>125</v>
      </c>
      <c r="J42" s="35" t="s">
        <v>17</v>
      </c>
      <c r="K42" s="39" t="s">
        <v>9</v>
      </c>
      <c r="L42" s="42">
        <v>8720246280180</v>
      </c>
    </row>
    <row r="43" spans="1:12" x14ac:dyDescent="0.2">
      <c r="A43" s="183"/>
      <c r="B43" s="35" t="s">
        <v>117</v>
      </c>
      <c r="C43" s="36" t="s">
        <v>18</v>
      </c>
      <c r="D43" s="35" t="s">
        <v>19</v>
      </c>
      <c r="E43" s="37">
        <v>43</v>
      </c>
      <c r="F43" s="37">
        <v>10</v>
      </c>
      <c r="G43" s="38"/>
      <c r="H43" s="150">
        <v>249</v>
      </c>
      <c r="I43" s="150">
        <v>125</v>
      </c>
      <c r="J43" s="35" t="s">
        <v>17</v>
      </c>
      <c r="K43" s="39" t="s">
        <v>9</v>
      </c>
      <c r="L43" s="42">
        <v>8720246280197</v>
      </c>
    </row>
    <row r="44" spans="1:12" x14ac:dyDescent="0.2">
      <c r="A44" s="183"/>
      <c r="B44" s="35" t="s">
        <v>117</v>
      </c>
      <c r="C44" s="36" t="s">
        <v>18</v>
      </c>
      <c r="D44" s="35" t="s">
        <v>19</v>
      </c>
      <c r="E44" s="37">
        <v>44</v>
      </c>
      <c r="F44" s="37">
        <v>11</v>
      </c>
      <c r="G44" s="38"/>
      <c r="H44" s="150">
        <v>249</v>
      </c>
      <c r="I44" s="150">
        <v>125</v>
      </c>
      <c r="J44" s="35" t="s">
        <v>17</v>
      </c>
      <c r="K44" s="39" t="s">
        <v>9</v>
      </c>
      <c r="L44" s="42">
        <v>8720246280203</v>
      </c>
    </row>
    <row r="45" spans="1:12" x14ac:dyDescent="0.2">
      <c r="A45" s="183"/>
      <c r="B45" s="35" t="s">
        <v>117</v>
      </c>
      <c r="C45" s="36" t="s">
        <v>18</v>
      </c>
      <c r="D45" s="35" t="s">
        <v>19</v>
      </c>
      <c r="E45" s="37">
        <v>45</v>
      </c>
      <c r="F45" s="37">
        <v>12</v>
      </c>
      <c r="G45" s="38"/>
      <c r="H45" s="150">
        <v>249</v>
      </c>
      <c r="I45" s="150">
        <v>125</v>
      </c>
      <c r="J45" s="35" t="s">
        <v>17</v>
      </c>
      <c r="K45" s="39" t="s">
        <v>9</v>
      </c>
      <c r="L45" s="42">
        <v>8720246280210</v>
      </c>
    </row>
    <row r="46" spans="1:12" x14ac:dyDescent="0.2">
      <c r="A46" s="183"/>
      <c r="B46" s="35" t="s">
        <v>117</v>
      </c>
      <c r="C46" s="36" t="s">
        <v>18</v>
      </c>
      <c r="D46" s="35" t="s">
        <v>19</v>
      </c>
      <c r="E46" s="37">
        <v>46</v>
      </c>
      <c r="F46" s="37">
        <v>13</v>
      </c>
      <c r="G46" s="38"/>
      <c r="H46" s="150">
        <v>249</v>
      </c>
      <c r="I46" s="150">
        <v>125</v>
      </c>
      <c r="J46" s="35" t="s">
        <v>17</v>
      </c>
      <c r="K46" s="39" t="s">
        <v>9</v>
      </c>
      <c r="L46" s="42">
        <v>8720246280227</v>
      </c>
    </row>
    <row r="47" spans="1:12" ht="16" thickBot="1" x14ac:dyDescent="0.25">
      <c r="A47" s="183"/>
      <c r="B47" s="35" t="s">
        <v>117</v>
      </c>
      <c r="C47" s="36" t="s">
        <v>18</v>
      </c>
      <c r="D47" s="35" t="s">
        <v>19</v>
      </c>
      <c r="E47" s="37">
        <v>47</v>
      </c>
      <c r="F47" s="37">
        <v>14</v>
      </c>
      <c r="G47" s="38"/>
      <c r="H47" s="150">
        <v>249</v>
      </c>
      <c r="I47" s="150">
        <v>125</v>
      </c>
      <c r="J47" s="35" t="s">
        <v>17</v>
      </c>
      <c r="K47" s="39" t="s">
        <v>9</v>
      </c>
      <c r="L47" s="42">
        <v>8720246280234</v>
      </c>
    </row>
    <row r="48" spans="1:12" ht="16" thickBot="1" x14ac:dyDescent="0.25">
      <c r="A48" s="1" t="s">
        <v>114</v>
      </c>
      <c r="B48" s="4"/>
      <c r="C48" s="64"/>
      <c r="D48" s="4"/>
      <c r="E48" s="4"/>
      <c r="F48" s="4"/>
      <c r="G48" s="63">
        <f>SUM(G40:G47)</f>
        <v>0</v>
      </c>
      <c r="H48" s="4"/>
      <c r="I48" s="156">
        <f>G48*I47</f>
        <v>0</v>
      </c>
      <c r="J48" s="4"/>
      <c r="K48" s="4"/>
      <c r="L48" s="3"/>
    </row>
    <row r="49" spans="1:12" x14ac:dyDescent="0.2">
      <c r="A49" s="183"/>
      <c r="B49" s="35" t="s">
        <v>118</v>
      </c>
      <c r="C49" s="36" t="s">
        <v>18</v>
      </c>
      <c r="D49" s="35" t="s">
        <v>14</v>
      </c>
      <c r="E49" s="37">
        <v>40</v>
      </c>
      <c r="F49" s="37">
        <v>7</v>
      </c>
      <c r="G49" s="38"/>
      <c r="H49" s="150">
        <v>249</v>
      </c>
      <c r="I49" s="150">
        <v>125</v>
      </c>
      <c r="J49" s="35" t="s">
        <v>17</v>
      </c>
      <c r="K49" s="39" t="s">
        <v>9</v>
      </c>
      <c r="L49" s="42">
        <v>8720143409547</v>
      </c>
    </row>
    <row r="50" spans="1:12" x14ac:dyDescent="0.2">
      <c r="A50" s="183"/>
      <c r="B50" s="35" t="s">
        <v>118</v>
      </c>
      <c r="C50" s="36" t="s">
        <v>18</v>
      </c>
      <c r="D50" s="35" t="s">
        <v>14</v>
      </c>
      <c r="E50" s="37">
        <v>41</v>
      </c>
      <c r="F50" s="37">
        <v>8</v>
      </c>
      <c r="G50" s="38"/>
      <c r="H50" s="150">
        <v>249</v>
      </c>
      <c r="I50" s="150">
        <v>125</v>
      </c>
      <c r="J50" s="35" t="s">
        <v>17</v>
      </c>
      <c r="K50" s="39" t="s">
        <v>9</v>
      </c>
      <c r="L50" s="42">
        <v>8720143409554</v>
      </c>
    </row>
    <row r="51" spans="1:12" x14ac:dyDescent="0.2">
      <c r="A51" s="183"/>
      <c r="B51" s="35" t="s">
        <v>118</v>
      </c>
      <c r="C51" s="36" t="s">
        <v>18</v>
      </c>
      <c r="D51" s="35" t="s">
        <v>14</v>
      </c>
      <c r="E51" s="37">
        <v>42</v>
      </c>
      <c r="F51" s="37">
        <v>9</v>
      </c>
      <c r="G51" s="38"/>
      <c r="H51" s="150">
        <v>249</v>
      </c>
      <c r="I51" s="150">
        <v>125</v>
      </c>
      <c r="J51" s="35" t="s">
        <v>17</v>
      </c>
      <c r="K51" s="39" t="s">
        <v>9</v>
      </c>
      <c r="L51" s="42">
        <v>8720143409561</v>
      </c>
    </row>
    <row r="52" spans="1:12" x14ac:dyDescent="0.2">
      <c r="A52" s="183"/>
      <c r="B52" s="35" t="s">
        <v>118</v>
      </c>
      <c r="C52" s="36" t="s">
        <v>18</v>
      </c>
      <c r="D52" s="35" t="s">
        <v>14</v>
      </c>
      <c r="E52" s="37">
        <v>43</v>
      </c>
      <c r="F52" s="37">
        <v>10</v>
      </c>
      <c r="G52" s="38"/>
      <c r="H52" s="150">
        <v>249</v>
      </c>
      <c r="I52" s="150">
        <v>125</v>
      </c>
      <c r="J52" s="35" t="s">
        <v>17</v>
      </c>
      <c r="K52" s="39" t="s">
        <v>9</v>
      </c>
      <c r="L52" s="42">
        <v>8720143409578</v>
      </c>
    </row>
    <row r="53" spans="1:12" x14ac:dyDescent="0.2">
      <c r="A53" s="183"/>
      <c r="B53" s="35" t="s">
        <v>118</v>
      </c>
      <c r="C53" s="36" t="s">
        <v>18</v>
      </c>
      <c r="D53" s="35" t="s">
        <v>14</v>
      </c>
      <c r="E53" s="37">
        <v>44</v>
      </c>
      <c r="F53" s="37">
        <v>11</v>
      </c>
      <c r="G53" s="38"/>
      <c r="H53" s="150">
        <v>249</v>
      </c>
      <c r="I53" s="150">
        <v>125</v>
      </c>
      <c r="J53" s="35" t="s">
        <v>17</v>
      </c>
      <c r="K53" s="39" t="s">
        <v>9</v>
      </c>
      <c r="L53" s="42">
        <v>8720143409585</v>
      </c>
    </row>
    <row r="54" spans="1:12" x14ac:dyDescent="0.2">
      <c r="A54" s="183"/>
      <c r="B54" s="35" t="s">
        <v>118</v>
      </c>
      <c r="C54" s="36" t="s">
        <v>18</v>
      </c>
      <c r="D54" s="35" t="s">
        <v>14</v>
      </c>
      <c r="E54" s="37">
        <v>45</v>
      </c>
      <c r="F54" s="37">
        <v>12</v>
      </c>
      <c r="G54" s="38"/>
      <c r="H54" s="150">
        <v>249</v>
      </c>
      <c r="I54" s="150">
        <v>125</v>
      </c>
      <c r="J54" s="35" t="s">
        <v>17</v>
      </c>
      <c r="K54" s="39" t="s">
        <v>9</v>
      </c>
      <c r="L54" s="42">
        <v>8720143409592</v>
      </c>
    </row>
    <row r="55" spans="1:12" x14ac:dyDescent="0.2">
      <c r="A55" s="183"/>
      <c r="B55" s="35" t="s">
        <v>118</v>
      </c>
      <c r="C55" s="36" t="s">
        <v>18</v>
      </c>
      <c r="D55" s="35" t="s">
        <v>14</v>
      </c>
      <c r="E55" s="37">
        <v>46</v>
      </c>
      <c r="F55" s="37">
        <v>13</v>
      </c>
      <c r="G55" s="38"/>
      <c r="H55" s="150">
        <v>249</v>
      </c>
      <c r="I55" s="150">
        <v>125</v>
      </c>
      <c r="J55" s="35" t="s">
        <v>17</v>
      </c>
      <c r="K55" s="39" t="s">
        <v>9</v>
      </c>
      <c r="L55" s="42">
        <v>8720143409608</v>
      </c>
    </row>
    <row r="56" spans="1:12" ht="16" thickBot="1" x14ac:dyDescent="0.25">
      <c r="A56" s="183"/>
      <c r="B56" s="35" t="s">
        <v>118</v>
      </c>
      <c r="C56" s="36" t="s">
        <v>18</v>
      </c>
      <c r="D56" s="35" t="s">
        <v>14</v>
      </c>
      <c r="E56" s="37">
        <v>47</v>
      </c>
      <c r="F56" s="37">
        <v>14</v>
      </c>
      <c r="G56" s="38"/>
      <c r="H56" s="150">
        <v>249</v>
      </c>
      <c r="I56" s="150">
        <v>125</v>
      </c>
      <c r="J56" s="35" t="s">
        <v>17</v>
      </c>
      <c r="K56" s="39" t="s">
        <v>9</v>
      </c>
      <c r="L56" s="42">
        <v>8720143409615</v>
      </c>
    </row>
    <row r="57" spans="1:12" ht="16" thickBot="1" x14ac:dyDescent="0.25">
      <c r="A57" s="1" t="s">
        <v>114</v>
      </c>
      <c r="B57" s="4"/>
      <c r="C57" s="64"/>
      <c r="D57" s="4"/>
      <c r="E57" s="4"/>
      <c r="F57" s="4"/>
      <c r="G57" s="63">
        <f>SUM(G49:G56)</f>
        <v>0</v>
      </c>
      <c r="H57" s="4"/>
      <c r="I57" s="156">
        <f>G57*I56</f>
        <v>0</v>
      </c>
      <c r="J57" s="4"/>
      <c r="K57" s="4"/>
      <c r="L57" s="3"/>
    </row>
    <row r="58" spans="1:12" x14ac:dyDescent="0.2">
      <c r="A58" s="183"/>
      <c r="B58" s="198" t="s">
        <v>353</v>
      </c>
      <c r="C58" s="36" t="s">
        <v>20</v>
      </c>
      <c r="D58" s="35" t="s">
        <v>119</v>
      </c>
      <c r="E58" s="37">
        <v>40</v>
      </c>
      <c r="F58" s="37">
        <v>7</v>
      </c>
      <c r="G58" s="38"/>
      <c r="H58" s="150">
        <v>249</v>
      </c>
      <c r="I58" s="150">
        <v>125</v>
      </c>
      <c r="J58" s="35" t="s">
        <v>17</v>
      </c>
      <c r="K58" s="39" t="s">
        <v>9</v>
      </c>
      <c r="L58" s="42">
        <v>8720143409547</v>
      </c>
    </row>
    <row r="59" spans="1:12" x14ac:dyDescent="0.2">
      <c r="A59" s="183"/>
      <c r="B59" s="198" t="s">
        <v>353</v>
      </c>
      <c r="C59" s="36" t="s">
        <v>20</v>
      </c>
      <c r="D59" s="35" t="s">
        <v>119</v>
      </c>
      <c r="E59" s="37">
        <v>41</v>
      </c>
      <c r="F59" s="37">
        <v>8</v>
      </c>
      <c r="G59" s="38"/>
      <c r="H59" s="150">
        <v>249</v>
      </c>
      <c r="I59" s="150">
        <v>125</v>
      </c>
      <c r="J59" s="35" t="s">
        <v>17</v>
      </c>
      <c r="K59" s="39" t="s">
        <v>9</v>
      </c>
      <c r="L59" s="42">
        <v>8720143409554</v>
      </c>
    </row>
    <row r="60" spans="1:12" x14ac:dyDescent="0.2">
      <c r="A60" s="183"/>
      <c r="B60" s="198" t="s">
        <v>353</v>
      </c>
      <c r="C60" s="36" t="s">
        <v>20</v>
      </c>
      <c r="D60" s="35" t="s">
        <v>119</v>
      </c>
      <c r="E60" s="37">
        <v>42</v>
      </c>
      <c r="F60" s="37">
        <v>9</v>
      </c>
      <c r="G60" s="38"/>
      <c r="H60" s="150">
        <v>249</v>
      </c>
      <c r="I60" s="150">
        <v>125</v>
      </c>
      <c r="J60" s="35" t="s">
        <v>17</v>
      </c>
      <c r="K60" s="39" t="s">
        <v>9</v>
      </c>
      <c r="L60" s="42">
        <v>8720143409561</v>
      </c>
    </row>
    <row r="61" spans="1:12" x14ac:dyDescent="0.2">
      <c r="A61" s="183"/>
      <c r="B61" s="198" t="s">
        <v>353</v>
      </c>
      <c r="C61" s="36" t="s">
        <v>20</v>
      </c>
      <c r="D61" s="35" t="s">
        <v>119</v>
      </c>
      <c r="E61" s="37">
        <v>43</v>
      </c>
      <c r="F61" s="37">
        <v>10</v>
      </c>
      <c r="G61" s="38"/>
      <c r="H61" s="150">
        <v>249</v>
      </c>
      <c r="I61" s="150">
        <v>125</v>
      </c>
      <c r="J61" s="35" t="s">
        <v>17</v>
      </c>
      <c r="K61" s="39" t="s">
        <v>9</v>
      </c>
      <c r="L61" s="42">
        <v>8720143409578</v>
      </c>
    </row>
    <row r="62" spans="1:12" x14ac:dyDescent="0.2">
      <c r="A62" s="183"/>
      <c r="B62" s="198" t="s">
        <v>353</v>
      </c>
      <c r="C62" s="36" t="s">
        <v>20</v>
      </c>
      <c r="D62" s="35" t="s">
        <v>119</v>
      </c>
      <c r="E62" s="37">
        <v>44</v>
      </c>
      <c r="F62" s="37">
        <v>11</v>
      </c>
      <c r="G62" s="38"/>
      <c r="H62" s="150">
        <v>249</v>
      </c>
      <c r="I62" s="150">
        <v>125</v>
      </c>
      <c r="J62" s="35" t="s">
        <v>17</v>
      </c>
      <c r="K62" s="39" t="s">
        <v>9</v>
      </c>
      <c r="L62" s="42">
        <v>8720143409585</v>
      </c>
    </row>
    <row r="63" spans="1:12" x14ac:dyDescent="0.2">
      <c r="A63" s="183"/>
      <c r="B63" s="198" t="s">
        <v>353</v>
      </c>
      <c r="C63" s="36" t="s">
        <v>20</v>
      </c>
      <c r="D63" s="35" t="s">
        <v>119</v>
      </c>
      <c r="E63" s="37">
        <v>45</v>
      </c>
      <c r="F63" s="37">
        <v>12</v>
      </c>
      <c r="G63" s="38"/>
      <c r="H63" s="150">
        <v>249</v>
      </c>
      <c r="I63" s="150">
        <v>125</v>
      </c>
      <c r="J63" s="35" t="s">
        <v>17</v>
      </c>
      <c r="K63" s="39" t="s">
        <v>9</v>
      </c>
      <c r="L63" s="42">
        <v>8720143409592</v>
      </c>
    </row>
    <row r="64" spans="1:12" x14ac:dyDescent="0.2">
      <c r="A64" s="183"/>
      <c r="B64" s="198" t="s">
        <v>353</v>
      </c>
      <c r="C64" s="36" t="s">
        <v>20</v>
      </c>
      <c r="D64" s="35" t="s">
        <v>119</v>
      </c>
      <c r="E64" s="37">
        <v>46</v>
      </c>
      <c r="F64" s="37">
        <v>13</v>
      </c>
      <c r="G64" s="38"/>
      <c r="H64" s="150">
        <v>249</v>
      </c>
      <c r="I64" s="150">
        <v>125</v>
      </c>
      <c r="J64" s="35" t="s">
        <v>17</v>
      </c>
      <c r="K64" s="39" t="s">
        <v>9</v>
      </c>
      <c r="L64" s="42">
        <v>8720143409608</v>
      </c>
    </row>
    <row r="65" spans="1:12" ht="16" thickBot="1" x14ac:dyDescent="0.25">
      <c r="A65" s="183"/>
      <c r="B65" s="198" t="s">
        <v>353</v>
      </c>
      <c r="C65" s="36" t="s">
        <v>20</v>
      </c>
      <c r="D65" s="35" t="s">
        <v>119</v>
      </c>
      <c r="E65" s="37">
        <v>47</v>
      </c>
      <c r="F65" s="37">
        <v>14</v>
      </c>
      <c r="G65" s="38"/>
      <c r="H65" s="150">
        <v>249</v>
      </c>
      <c r="I65" s="150">
        <v>125</v>
      </c>
      <c r="J65" s="35" t="s">
        <v>17</v>
      </c>
      <c r="K65" s="39" t="s">
        <v>9</v>
      </c>
      <c r="L65" s="42">
        <v>8720143409615</v>
      </c>
    </row>
    <row r="66" spans="1:12" ht="16" thickBot="1" x14ac:dyDescent="0.25">
      <c r="A66" s="1" t="s">
        <v>114</v>
      </c>
      <c r="B66" s="4"/>
      <c r="C66" s="64"/>
      <c r="D66" s="4"/>
      <c r="E66" s="4"/>
      <c r="F66" s="4"/>
      <c r="G66" s="63">
        <f>SUM(G58:G65)</f>
        <v>0</v>
      </c>
      <c r="H66" s="4"/>
      <c r="I66" s="156">
        <f>G66*I65</f>
        <v>0</v>
      </c>
      <c r="J66" s="4"/>
      <c r="K66" s="4"/>
      <c r="L66" s="3"/>
    </row>
    <row r="67" spans="1:12" x14ac:dyDescent="0.2">
      <c r="A67" s="183"/>
      <c r="B67" s="35" t="s">
        <v>120</v>
      </c>
      <c r="C67" s="36" t="s">
        <v>20</v>
      </c>
      <c r="D67" s="35" t="s">
        <v>33</v>
      </c>
      <c r="E67" s="37">
        <v>40</v>
      </c>
      <c r="F67" s="37">
        <v>7</v>
      </c>
      <c r="G67" s="38"/>
      <c r="H67" s="150">
        <v>249</v>
      </c>
      <c r="I67" s="150">
        <v>125</v>
      </c>
      <c r="J67" s="35" t="s">
        <v>17</v>
      </c>
      <c r="K67" s="39" t="s">
        <v>9</v>
      </c>
      <c r="L67" s="42">
        <v>8720246280005</v>
      </c>
    </row>
    <row r="68" spans="1:12" x14ac:dyDescent="0.2">
      <c r="A68" s="183"/>
      <c r="B68" s="35" t="s">
        <v>120</v>
      </c>
      <c r="C68" s="36" t="s">
        <v>20</v>
      </c>
      <c r="D68" s="35" t="s">
        <v>33</v>
      </c>
      <c r="E68" s="37">
        <v>41</v>
      </c>
      <c r="F68" s="37">
        <v>8</v>
      </c>
      <c r="G68" s="38"/>
      <c r="H68" s="150">
        <v>249</v>
      </c>
      <c r="I68" s="150">
        <v>125</v>
      </c>
      <c r="J68" s="35" t="s">
        <v>17</v>
      </c>
      <c r="K68" s="39" t="s">
        <v>9</v>
      </c>
      <c r="L68" s="42">
        <v>8720246280012</v>
      </c>
    </row>
    <row r="69" spans="1:12" x14ac:dyDescent="0.2">
      <c r="A69" s="183"/>
      <c r="B69" s="35" t="s">
        <v>120</v>
      </c>
      <c r="C69" s="36" t="s">
        <v>20</v>
      </c>
      <c r="D69" s="35" t="s">
        <v>33</v>
      </c>
      <c r="E69" s="37">
        <v>42</v>
      </c>
      <c r="F69" s="37">
        <v>9</v>
      </c>
      <c r="G69" s="38"/>
      <c r="H69" s="150">
        <v>249</v>
      </c>
      <c r="I69" s="150">
        <v>125</v>
      </c>
      <c r="J69" s="35" t="s">
        <v>17</v>
      </c>
      <c r="K69" s="39" t="s">
        <v>9</v>
      </c>
      <c r="L69" s="42">
        <v>8720246280029</v>
      </c>
    </row>
    <row r="70" spans="1:12" x14ac:dyDescent="0.2">
      <c r="A70" s="183"/>
      <c r="B70" s="35" t="s">
        <v>120</v>
      </c>
      <c r="C70" s="36" t="s">
        <v>20</v>
      </c>
      <c r="D70" s="35" t="s">
        <v>33</v>
      </c>
      <c r="E70" s="37">
        <v>43</v>
      </c>
      <c r="F70" s="37">
        <v>10</v>
      </c>
      <c r="G70" s="38"/>
      <c r="H70" s="150">
        <v>249</v>
      </c>
      <c r="I70" s="150">
        <v>125</v>
      </c>
      <c r="J70" s="35" t="s">
        <v>17</v>
      </c>
      <c r="K70" s="39" t="s">
        <v>9</v>
      </c>
      <c r="L70" s="42">
        <v>8720246280036</v>
      </c>
    </row>
    <row r="71" spans="1:12" x14ac:dyDescent="0.2">
      <c r="A71" s="183"/>
      <c r="B71" s="35" t="s">
        <v>120</v>
      </c>
      <c r="C71" s="36" t="s">
        <v>20</v>
      </c>
      <c r="D71" s="35" t="s">
        <v>33</v>
      </c>
      <c r="E71" s="37">
        <v>44</v>
      </c>
      <c r="F71" s="37">
        <v>11</v>
      </c>
      <c r="G71" s="38"/>
      <c r="H71" s="150">
        <v>249</v>
      </c>
      <c r="I71" s="150">
        <v>125</v>
      </c>
      <c r="J71" s="35" t="s">
        <v>17</v>
      </c>
      <c r="K71" s="39" t="s">
        <v>9</v>
      </c>
      <c r="L71" s="42">
        <v>8720246280043</v>
      </c>
    </row>
    <row r="72" spans="1:12" x14ac:dyDescent="0.2">
      <c r="A72" s="183"/>
      <c r="B72" s="35" t="s">
        <v>120</v>
      </c>
      <c r="C72" s="36" t="s">
        <v>20</v>
      </c>
      <c r="D72" s="35" t="s">
        <v>33</v>
      </c>
      <c r="E72" s="37">
        <v>45</v>
      </c>
      <c r="F72" s="37">
        <v>12</v>
      </c>
      <c r="G72" s="38"/>
      <c r="H72" s="150">
        <v>249</v>
      </c>
      <c r="I72" s="150">
        <v>125</v>
      </c>
      <c r="J72" s="35" t="s">
        <v>17</v>
      </c>
      <c r="K72" s="39" t="s">
        <v>9</v>
      </c>
      <c r="L72" s="42">
        <v>8720246280050</v>
      </c>
    </row>
    <row r="73" spans="1:12" x14ac:dyDescent="0.2">
      <c r="A73" s="183"/>
      <c r="B73" s="35" t="s">
        <v>120</v>
      </c>
      <c r="C73" s="36" t="s">
        <v>20</v>
      </c>
      <c r="D73" s="35" t="s">
        <v>33</v>
      </c>
      <c r="E73" s="37">
        <v>46</v>
      </c>
      <c r="F73" s="37">
        <v>13</v>
      </c>
      <c r="G73" s="38"/>
      <c r="H73" s="150">
        <v>249</v>
      </c>
      <c r="I73" s="150">
        <v>125</v>
      </c>
      <c r="J73" s="35" t="s">
        <v>17</v>
      </c>
      <c r="K73" s="39" t="s">
        <v>9</v>
      </c>
      <c r="L73" s="42">
        <v>8720246280067</v>
      </c>
    </row>
    <row r="74" spans="1:12" ht="16" thickBot="1" x14ac:dyDescent="0.25">
      <c r="A74" s="183"/>
      <c r="B74" s="35" t="s">
        <v>120</v>
      </c>
      <c r="C74" s="36" t="s">
        <v>20</v>
      </c>
      <c r="D74" s="35" t="s">
        <v>33</v>
      </c>
      <c r="E74" s="37">
        <v>47</v>
      </c>
      <c r="F74" s="37">
        <v>14</v>
      </c>
      <c r="G74" s="38"/>
      <c r="H74" s="150">
        <v>249</v>
      </c>
      <c r="I74" s="150">
        <v>125</v>
      </c>
      <c r="J74" s="35" t="s">
        <v>17</v>
      </c>
      <c r="K74" s="39" t="s">
        <v>9</v>
      </c>
      <c r="L74" s="42">
        <v>8720246280074</v>
      </c>
    </row>
    <row r="75" spans="1:12" ht="16" thickBot="1" x14ac:dyDescent="0.25">
      <c r="A75" s="1" t="s">
        <v>114</v>
      </c>
      <c r="B75" s="4"/>
      <c r="C75" s="64"/>
      <c r="D75" s="4"/>
      <c r="E75" s="4"/>
      <c r="F75" s="4"/>
      <c r="G75" s="63">
        <f>SUM(G67:G74)</f>
        <v>0</v>
      </c>
      <c r="H75" s="4"/>
      <c r="I75" s="156">
        <f>G75*I74</f>
        <v>0</v>
      </c>
      <c r="J75" s="4"/>
      <c r="K75" s="4"/>
      <c r="L75" s="3"/>
    </row>
    <row r="76" spans="1:12" x14ac:dyDescent="0.2">
      <c r="A76" s="183"/>
      <c r="B76" s="44" t="s">
        <v>121</v>
      </c>
      <c r="C76" s="36" t="s">
        <v>21</v>
      </c>
      <c r="D76" s="35" t="s">
        <v>12</v>
      </c>
      <c r="E76" s="37">
        <v>40</v>
      </c>
      <c r="F76" s="37">
        <v>7</v>
      </c>
      <c r="G76" s="38"/>
      <c r="H76" s="150">
        <v>239</v>
      </c>
      <c r="I76" s="150">
        <v>120</v>
      </c>
      <c r="J76" s="35" t="s">
        <v>8</v>
      </c>
      <c r="K76" s="39" t="s">
        <v>9</v>
      </c>
      <c r="L76" s="44">
        <v>8720791787752</v>
      </c>
    </row>
    <row r="77" spans="1:12" x14ac:dyDescent="0.2">
      <c r="A77" s="183"/>
      <c r="B77" s="44" t="s">
        <v>121</v>
      </c>
      <c r="C77" s="36" t="s">
        <v>21</v>
      </c>
      <c r="D77" s="35" t="s">
        <v>12</v>
      </c>
      <c r="E77" s="37">
        <v>41</v>
      </c>
      <c r="F77" s="37">
        <v>8</v>
      </c>
      <c r="G77" s="38"/>
      <c r="H77" s="150">
        <v>239</v>
      </c>
      <c r="I77" s="150">
        <v>120</v>
      </c>
      <c r="J77" s="35" t="s">
        <v>8</v>
      </c>
      <c r="K77" s="39" t="s">
        <v>9</v>
      </c>
      <c r="L77" s="44">
        <v>8720791787769</v>
      </c>
    </row>
    <row r="78" spans="1:12" x14ac:dyDescent="0.2">
      <c r="A78" s="183"/>
      <c r="B78" s="44" t="s">
        <v>121</v>
      </c>
      <c r="C78" s="36" t="s">
        <v>21</v>
      </c>
      <c r="D78" s="35" t="s">
        <v>12</v>
      </c>
      <c r="E78" s="37">
        <v>42</v>
      </c>
      <c r="F78" s="37">
        <v>9</v>
      </c>
      <c r="G78" s="38"/>
      <c r="H78" s="150">
        <v>239</v>
      </c>
      <c r="I78" s="150">
        <v>120</v>
      </c>
      <c r="J78" s="35" t="s">
        <v>8</v>
      </c>
      <c r="K78" s="39" t="s">
        <v>9</v>
      </c>
      <c r="L78" s="44">
        <v>8720791787776</v>
      </c>
    </row>
    <row r="79" spans="1:12" x14ac:dyDescent="0.2">
      <c r="A79" s="183"/>
      <c r="B79" s="44" t="s">
        <v>121</v>
      </c>
      <c r="C79" s="36" t="s">
        <v>21</v>
      </c>
      <c r="D79" s="35" t="s">
        <v>12</v>
      </c>
      <c r="E79" s="37">
        <v>43</v>
      </c>
      <c r="F79" s="37">
        <v>10</v>
      </c>
      <c r="G79" s="38"/>
      <c r="H79" s="150">
        <v>239</v>
      </c>
      <c r="I79" s="150">
        <v>120</v>
      </c>
      <c r="J79" s="35" t="s">
        <v>8</v>
      </c>
      <c r="K79" s="39" t="s">
        <v>9</v>
      </c>
      <c r="L79" s="44">
        <v>8720791787783</v>
      </c>
    </row>
    <row r="80" spans="1:12" x14ac:dyDescent="0.2">
      <c r="A80" s="183"/>
      <c r="B80" s="44" t="s">
        <v>121</v>
      </c>
      <c r="C80" s="36" t="s">
        <v>21</v>
      </c>
      <c r="D80" s="35" t="s">
        <v>12</v>
      </c>
      <c r="E80" s="37">
        <v>44</v>
      </c>
      <c r="F80" s="37">
        <v>11</v>
      </c>
      <c r="G80" s="38"/>
      <c r="H80" s="150">
        <v>239</v>
      </c>
      <c r="I80" s="150">
        <v>120</v>
      </c>
      <c r="J80" s="35" t="s">
        <v>8</v>
      </c>
      <c r="K80" s="39" t="s">
        <v>9</v>
      </c>
      <c r="L80" s="44">
        <v>8720791787790</v>
      </c>
    </row>
    <row r="81" spans="1:12" x14ac:dyDescent="0.2">
      <c r="A81" s="183"/>
      <c r="B81" s="44" t="s">
        <v>121</v>
      </c>
      <c r="C81" s="36" t="s">
        <v>21</v>
      </c>
      <c r="D81" s="35" t="s">
        <v>12</v>
      </c>
      <c r="E81" s="37">
        <v>45</v>
      </c>
      <c r="F81" s="37">
        <v>12</v>
      </c>
      <c r="G81" s="38"/>
      <c r="H81" s="150">
        <v>239</v>
      </c>
      <c r="I81" s="150">
        <v>120</v>
      </c>
      <c r="J81" s="35" t="s">
        <v>8</v>
      </c>
      <c r="K81" s="39" t="s">
        <v>9</v>
      </c>
      <c r="L81" s="44">
        <v>8720791787806</v>
      </c>
    </row>
    <row r="82" spans="1:12" x14ac:dyDescent="0.2">
      <c r="A82" s="183"/>
      <c r="B82" s="44" t="s">
        <v>121</v>
      </c>
      <c r="C82" s="36" t="s">
        <v>21</v>
      </c>
      <c r="D82" s="35" t="s">
        <v>12</v>
      </c>
      <c r="E82" s="37">
        <v>46</v>
      </c>
      <c r="F82" s="37">
        <v>13</v>
      </c>
      <c r="G82" s="38"/>
      <c r="H82" s="150">
        <v>239</v>
      </c>
      <c r="I82" s="150">
        <v>120</v>
      </c>
      <c r="J82" s="35" t="s">
        <v>8</v>
      </c>
      <c r="K82" s="39" t="s">
        <v>9</v>
      </c>
      <c r="L82" s="44">
        <v>8720791787813</v>
      </c>
    </row>
    <row r="83" spans="1:12" ht="16" thickBot="1" x14ac:dyDescent="0.25">
      <c r="A83" s="183"/>
      <c r="B83" s="44" t="s">
        <v>121</v>
      </c>
      <c r="C83" s="36" t="s">
        <v>21</v>
      </c>
      <c r="D83" s="35" t="s">
        <v>12</v>
      </c>
      <c r="E83" s="37">
        <v>47</v>
      </c>
      <c r="F83" s="37">
        <v>14</v>
      </c>
      <c r="G83" s="38"/>
      <c r="H83" s="150">
        <v>239</v>
      </c>
      <c r="I83" s="150">
        <v>120</v>
      </c>
      <c r="J83" s="35" t="s">
        <v>8</v>
      </c>
      <c r="K83" s="39" t="s">
        <v>9</v>
      </c>
      <c r="L83" s="44">
        <v>8720791787820</v>
      </c>
    </row>
    <row r="84" spans="1:12" ht="16" thickBot="1" x14ac:dyDescent="0.25">
      <c r="A84" s="1" t="s">
        <v>114</v>
      </c>
      <c r="B84" s="4"/>
      <c r="C84" s="64"/>
      <c r="D84" s="4"/>
      <c r="E84" s="4"/>
      <c r="F84" s="4"/>
      <c r="G84" s="63">
        <f>SUM(G76:G83)</f>
        <v>0</v>
      </c>
      <c r="H84" s="4"/>
      <c r="I84" s="156">
        <f>G84*I83</f>
        <v>0</v>
      </c>
      <c r="J84" s="4"/>
      <c r="K84" s="4"/>
      <c r="L84" s="3"/>
    </row>
    <row r="85" spans="1:12" x14ac:dyDescent="0.2">
      <c r="A85" s="183"/>
      <c r="B85" s="44" t="s">
        <v>122</v>
      </c>
      <c r="C85" s="36" t="s">
        <v>21</v>
      </c>
      <c r="D85" s="35" t="s">
        <v>22</v>
      </c>
      <c r="E85" s="37">
        <v>40</v>
      </c>
      <c r="F85" s="37">
        <v>7</v>
      </c>
      <c r="G85" s="38"/>
      <c r="H85" s="150">
        <v>239</v>
      </c>
      <c r="I85" s="150">
        <v>120</v>
      </c>
      <c r="J85" s="35" t="s">
        <v>8</v>
      </c>
      <c r="K85" s="39" t="s">
        <v>9</v>
      </c>
      <c r="L85" s="44">
        <v>8720246284249</v>
      </c>
    </row>
    <row r="86" spans="1:12" x14ac:dyDescent="0.2">
      <c r="A86" s="183"/>
      <c r="B86" s="44" t="s">
        <v>122</v>
      </c>
      <c r="C86" s="36" t="s">
        <v>21</v>
      </c>
      <c r="D86" s="35" t="s">
        <v>22</v>
      </c>
      <c r="E86" s="37">
        <v>41</v>
      </c>
      <c r="F86" s="37">
        <v>8</v>
      </c>
      <c r="G86" s="38"/>
      <c r="H86" s="150">
        <v>239</v>
      </c>
      <c r="I86" s="150">
        <v>120</v>
      </c>
      <c r="J86" s="35" t="s">
        <v>8</v>
      </c>
      <c r="K86" s="39" t="s">
        <v>9</v>
      </c>
      <c r="L86" s="44">
        <v>8720246284256</v>
      </c>
    </row>
    <row r="87" spans="1:12" x14ac:dyDescent="0.2">
      <c r="A87" s="183"/>
      <c r="B87" s="44" t="s">
        <v>122</v>
      </c>
      <c r="C87" s="36" t="s">
        <v>21</v>
      </c>
      <c r="D87" s="35" t="s">
        <v>22</v>
      </c>
      <c r="E87" s="37">
        <v>42</v>
      </c>
      <c r="F87" s="37">
        <v>9</v>
      </c>
      <c r="G87" s="38"/>
      <c r="H87" s="150">
        <v>239</v>
      </c>
      <c r="I87" s="150">
        <v>120</v>
      </c>
      <c r="J87" s="35" t="s">
        <v>8</v>
      </c>
      <c r="K87" s="39" t="s">
        <v>9</v>
      </c>
      <c r="L87" s="44">
        <v>8720246284263</v>
      </c>
    </row>
    <row r="88" spans="1:12" x14ac:dyDescent="0.2">
      <c r="A88" s="183"/>
      <c r="B88" s="44" t="s">
        <v>122</v>
      </c>
      <c r="C88" s="36" t="s">
        <v>21</v>
      </c>
      <c r="D88" s="35" t="s">
        <v>22</v>
      </c>
      <c r="E88" s="37">
        <v>43</v>
      </c>
      <c r="F88" s="37">
        <v>10</v>
      </c>
      <c r="G88" s="38"/>
      <c r="H88" s="150">
        <v>239</v>
      </c>
      <c r="I88" s="150">
        <v>120</v>
      </c>
      <c r="J88" s="35" t="s">
        <v>8</v>
      </c>
      <c r="K88" s="39" t="s">
        <v>9</v>
      </c>
      <c r="L88" s="44">
        <v>8720246284270</v>
      </c>
    </row>
    <row r="89" spans="1:12" x14ac:dyDescent="0.2">
      <c r="A89" s="183"/>
      <c r="B89" s="44" t="s">
        <v>122</v>
      </c>
      <c r="C89" s="36" t="s">
        <v>21</v>
      </c>
      <c r="D89" s="35" t="s">
        <v>22</v>
      </c>
      <c r="E89" s="37">
        <v>44</v>
      </c>
      <c r="F89" s="37">
        <v>11</v>
      </c>
      <c r="G89" s="38"/>
      <c r="H89" s="150">
        <v>239</v>
      </c>
      <c r="I89" s="150">
        <v>120</v>
      </c>
      <c r="J89" s="35" t="s">
        <v>8</v>
      </c>
      <c r="K89" s="39" t="s">
        <v>9</v>
      </c>
      <c r="L89" s="44">
        <v>8720246284287</v>
      </c>
    </row>
    <row r="90" spans="1:12" x14ac:dyDescent="0.2">
      <c r="A90" s="183"/>
      <c r="B90" s="44" t="s">
        <v>122</v>
      </c>
      <c r="C90" s="36" t="s">
        <v>21</v>
      </c>
      <c r="D90" s="35" t="s">
        <v>22</v>
      </c>
      <c r="E90" s="37">
        <v>45</v>
      </c>
      <c r="F90" s="37">
        <v>12</v>
      </c>
      <c r="G90" s="38"/>
      <c r="H90" s="150">
        <v>239</v>
      </c>
      <c r="I90" s="150">
        <v>120</v>
      </c>
      <c r="J90" s="35" t="s">
        <v>8</v>
      </c>
      <c r="K90" s="39" t="s">
        <v>9</v>
      </c>
      <c r="L90" s="44">
        <v>8720246284294</v>
      </c>
    </row>
    <row r="91" spans="1:12" x14ac:dyDescent="0.2">
      <c r="A91" s="183"/>
      <c r="B91" s="44" t="s">
        <v>122</v>
      </c>
      <c r="C91" s="36" t="s">
        <v>21</v>
      </c>
      <c r="D91" s="35" t="s">
        <v>22</v>
      </c>
      <c r="E91" s="37">
        <v>46</v>
      </c>
      <c r="F91" s="37">
        <v>13</v>
      </c>
      <c r="G91" s="38"/>
      <c r="H91" s="150">
        <v>239</v>
      </c>
      <c r="I91" s="150">
        <v>120</v>
      </c>
      <c r="J91" s="35" t="s">
        <v>8</v>
      </c>
      <c r="K91" s="39" t="s">
        <v>9</v>
      </c>
      <c r="L91" s="44">
        <v>8720246284300</v>
      </c>
    </row>
    <row r="92" spans="1:12" ht="16" thickBot="1" x14ac:dyDescent="0.25">
      <c r="A92" s="183"/>
      <c r="B92" s="44" t="s">
        <v>122</v>
      </c>
      <c r="C92" s="36" t="s">
        <v>21</v>
      </c>
      <c r="D92" s="35" t="s">
        <v>22</v>
      </c>
      <c r="E92" s="37">
        <v>47</v>
      </c>
      <c r="F92" s="37">
        <v>14</v>
      </c>
      <c r="G92" s="38"/>
      <c r="H92" s="150">
        <v>239</v>
      </c>
      <c r="I92" s="150">
        <v>120</v>
      </c>
      <c r="J92" s="35" t="s">
        <v>8</v>
      </c>
      <c r="K92" s="39" t="s">
        <v>9</v>
      </c>
      <c r="L92" s="44">
        <v>8720246284317</v>
      </c>
    </row>
    <row r="93" spans="1:12" ht="16" thickBot="1" x14ac:dyDescent="0.25">
      <c r="A93" s="1" t="s">
        <v>114</v>
      </c>
      <c r="B93" s="4"/>
      <c r="C93" s="64"/>
      <c r="D93" s="4"/>
      <c r="E93" s="4"/>
      <c r="F93" s="4"/>
      <c r="G93" s="63">
        <f>SUM(G85:G92)</f>
        <v>0</v>
      </c>
      <c r="H93" s="4"/>
      <c r="I93" s="156">
        <f>G93*I92</f>
        <v>0</v>
      </c>
      <c r="J93" s="4"/>
      <c r="K93" s="4"/>
      <c r="L93" s="3"/>
    </row>
    <row r="94" spans="1:12" x14ac:dyDescent="0.2">
      <c r="A94" s="183"/>
      <c r="B94" s="44" t="s">
        <v>123</v>
      </c>
      <c r="C94" s="36" t="s">
        <v>21</v>
      </c>
      <c r="D94" s="35" t="s">
        <v>23</v>
      </c>
      <c r="E94" s="37">
        <v>40</v>
      </c>
      <c r="F94" s="37">
        <v>7</v>
      </c>
      <c r="G94" s="38"/>
      <c r="H94" s="150">
        <v>239</v>
      </c>
      <c r="I94" s="150">
        <v>120</v>
      </c>
      <c r="J94" s="35" t="s">
        <v>8</v>
      </c>
      <c r="K94" s="39" t="s">
        <v>9</v>
      </c>
      <c r="L94" s="44">
        <v>8720246284324</v>
      </c>
    </row>
    <row r="95" spans="1:12" x14ac:dyDescent="0.2">
      <c r="A95" s="183"/>
      <c r="B95" s="44" t="s">
        <v>123</v>
      </c>
      <c r="C95" s="36" t="s">
        <v>21</v>
      </c>
      <c r="D95" s="35" t="s">
        <v>23</v>
      </c>
      <c r="E95" s="37">
        <v>41</v>
      </c>
      <c r="F95" s="37">
        <v>8</v>
      </c>
      <c r="G95" s="38"/>
      <c r="H95" s="150">
        <v>239</v>
      </c>
      <c r="I95" s="150">
        <v>120</v>
      </c>
      <c r="J95" s="35" t="s">
        <v>8</v>
      </c>
      <c r="K95" s="39" t="s">
        <v>9</v>
      </c>
      <c r="L95" s="44">
        <v>8720246284331</v>
      </c>
    </row>
    <row r="96" spans="1:12" x14ac:dyDescent="0.2">
      <c r="A96" s="183"/>
      <c r="B96" s="44" t="s">
        <v>123</v>
      </c>
      <c r="C96" s="36" t="s">
        <v>21</v>
      </c>
      <c r="D96" s="35" t="s">
        <v>23</v>
      </c>
      <c r="E96" s="37">
        <v>42</v>
      </c>
      <c r="F96" s="37">
        <v>9</v>
      </c>
      <c r="G96" s="38"/>
      <c r="H96" s="150">
        <v>239</v>
      </c>
      <c r="I96" s="150">
        <v>120</v>
      </c>
      <c r="J96" s="35" t="s">
        <v>8</v>
      </c>
      <c r="K96" s="39" t="s">
        <v>9</v>
      </c>
      <c r="L96" s="44">
        <v>8720246284348</v>
      </c>
    </row>
    <row r="97" spans="1:12" x14ac:dyDescent="0.2">
      <c r="A97" s="183"/>
      <c r="B97" s="44" t="s">
        <v>123</v>
      </c>
      <c r="C97" s="36" t="s">
        <v>21</v>
      </c>
      <c r="D97" s="35" t="s">
        <v>23</v>
      </c>
      <c r="E97" s="37">
        <v>43</v>
      </c>
      <c r="F97" s="37">
        <v>10</v>
      </c>
      <c r="G97" s="38"/>
      <c r="H97" s="150">
        <v>239</v>
      </c>
      <c r="I97" s="150">
        <v>120</v>
      </c>
      <c r="J97" s="35" t="s">
        <v>8</v>
      </c>
      <c r="K97" s="39" t="s">
        <v>9</v>
      </c>
      <c r="L97" s="44">
        <v>8720246284355</v>
      </c>
    </row>
    <row r="98" spans="1:12" x14ac:dyDescent="0.2">
      <c r="A98" s="183"/>
      <c r="B98" s="44" t="s">
        <v>123</v>
      </c>
      <c r="C98" s="36" t="s">
        <v>21</v>
      </c>
      <c r="D98" s="35" t="s">
        <v>23</v>
      </c>
      <c r="E98" s="37">
        <v>44</v>
      </c>
      <c r="F98" s="37">
        <v>11</v>
      </c>
      <c r="G98" s="38"/>
      <c r="H98" s="150">
        <v>239</v>
      </c>
      <c r="I98" s="150">
        <v>120</v>
      </c>
      <c r="J98" s="35" t="s">
        <v>8</v>
      </c>
      <c r="K98" s="39" t="s">
        <v>9</v>
      </c>
      <c r="L98" s="44">
        <v>8720246284362</v>
      </c>
    </row>
    <row r="99" spans="1:12" x14ac:dyDescent="0.2">
      <c r="A99" s="183"/>
      <c r="B99" s="44" t="s">
        <v>123</v>
      </c>
      <c r="C99" s="36" t="s">
        <v>21</v>
      </c>
      <c r="D99" s="35" t="s">
        <v>23</v>
      </c>
      <c r="E99" s="37">
        <v>45</v>
      </c>
      <c r="F99" s="37">
        <v>12</v>
      </c>
      <c r="G99" s="38"/>
      <c r="H99" s="150">
        <v>239</v>
      </c>
      <c r="I99" s="150">
        <v>120</v>
      </c>
      <c r="J99" s="35" t="s">
        <v>8</v>
      </c>
      <c r="K99" s="39" t="s">
        <v>9</v>
      </c>
      <c r="L99" s="44">
        <v>8720246284379</v>
      </c>
    </row>
    <row r="100" spans="1:12" x14ac:dyDescent="0.2">
      <c r="A100" s="183"/>
      <c r="B100" s="44" t="s">
        <v>123</v>
      </c>
      <c r="C100" s="36" t="s">
        <v>21</v>
      </c>
      <c r="D100" s="35" t="s">
        <v>23</v>
      </c>
      <c r="E100" s="37">
        <v>46</v>
      </c>
      <c r="F100" s="37">
        <v>13</v>
      </c>
      <c r="G100" s="38"/>
      <c r="H100" s="150">
        <v>239</v>
      </c>
      <c r="I100" s="150">
        <v>120</v>
      </c>
      <c r="J100" s="35" t="s">
        <v>8</v>
      </c>
      <c r="K100" s="39" t="s">
        <v>9</v>
      </c>
      <c r="L100" s="44">
        <v>8720246284386</v>
      </c>
    </row>
    <row r="101" spans="1:12" ht="16" thickBot="1" x14ac:dyDescent="0.25">
      <c r="A101" s="183"/>
      <c r="B101" s="44" t="s">
        <v>123</v>
      </c>
      <c r="C101" s="36" t="s">
        <v>21</v>
      </c>
      <c r="D101" s="35" t="s">
        <v>23</v>
      </c>
      <c r="E101" s="37">
        <v>47</v>
      </c>
      <c r="F101" s="37">
        <v>14</v>
      </c>
      <c r="G101" s="38"/>
      <c r="H101" s="150">
        <v>239</v>
      </c>
      <c r="I101" s="150">
        <v>120</v>
      </c>
      <c r="J101" s="35" t="s">
        <v>8</v>
      </c>
      <c r="K101" s="39" t="s">
        <v>9</v>
      </c>
      <c r="L101" s="44">
        <v>8720246284393</v>
      </c>
    </row>
    <row r="102" spans="1:12" ht="16" thickBot="1" x14ac:dyDescent="0.25">
      <c r="A102" s="1" t="s">
        <v>114</v>
      </c>
      <c r="B102" s="4"/>
      <c r="C102" s="64"/>
      <c r="D102" s="4"/>
      <c r="E102" s="4"/>
      <c r="F102" s="4"/>
      <c r="G102" s="63">
        <f>SUM(G94:G101)</f>
        <v>0</v>
      </c>
      <c r="H102" s="4"/>
      <c r="I102" s="156">
        <f>G102*I101</f>
        <v>0</v>
      </c>
      <c r="J102" s="4"/>
      <c r="K102" s="4"/>
      <c r="L102" s="3"/>
    </row>
    <row r="103" spans="1:12" x14ac:dyDescent="0.2">
      <c r="A103" s="183"/>
      <c r="B103" s="35" t="s">
        <v>124</v>
      </c>
      <c r="C103" s="36" t="s">
        <v>24</v>
      </c>
      <c r="D103" s="35" t="s">
        <v>12</v>
      </c>
      <c r="E103" s="37">
        <v>40</v>
      </c>
      <c r="F103" s="37">
        <v>7</v>
      </c>
      <c r="G103" s="38"/>
      <c r="H103" s="150">
        <v>189</v>
      </c>
      <c r="I103" s="150">
        <v>145</v>
      </c>
      <c r="J103" s="35" t="s">
        <v>17</v>
      </c>
      <c r="K103" s="39" t="s">
        <v>9</v>
      </c>
      <c r="L103" s="42">
        <v>8720246280487</v>
      </c>
    </row>
    <row r="104" spans="1:12" x14ac:dyDescent="0.2">
      <c r="A104" s="183"/>
      <c r="B104" s="35" t="s">
        <v>124</v>
      </c>
      <c r="C104" s="36" t="s">
        <v>24</v>
      </c>
      <c r="D104" s="35" t="s">
        <v>12</v>
      </c>
      <c r="E104" s="37">
        <v>41</v>
      </c>
      <c r="F104" s="37">
        <v>8</v>
      </c>
      <c r="G104" s="38"/>
      <c r="H104" s="150">
        <v>189</v>
      </c>
      <c r="I104" s="150">
        <v>145</v>
      </c>
      <c r="J104" s="35" t="s">
        <v>17</v>
      </c>
      <c r="K104" s="39" t="s">
        <v>9</v>
      </c>
      <c r="L104" s="42">
        <v>8720246280494</v>
      </c>
    </row>
    <row r="105" spans="1:12" x14ac:dyDescent="0.2">
      <c r="A105" s="183"/>
      <c r="B105" s="35" t="s">
        <v>124</v>
      </c>
      <c r="C105" s="36" t="s">
        <v>24</v>
      </c>
      <c r="D105" s="35" t="s">
        <v>12</v>
      </c>
      <c r="E105" s="37">
        <v>42</v>
      </c>
      <c r="F105" s="37">
        <v>9</v>
      </c>
      <c r="G105" s="38"/>
      <c r="H105" s="150">
        <v>189</v>
      </c>
      <c r="I105" s="150">
        <v>145</v>
      </c>
      <c r="J105" s="35" t="s">
        <v>17</v>
      </c>
      <c r="K105" s="39" t="s">
        <v>9</v>
      </c>
      <c r="L105" s="42">
        <v>8720246281934</v>
      </c>
    </row>
    <row r="106" spans="1:12" x14ac:dyDescent="0.2">
      <c r="A106" s="183"/>
      <c r="B106" s="35" t="s">
        <v>124</v>
      </c>
      <c r="C106" s="36" t="s">
        <v>24</v>
      </c>
      <c r="D106" s="35" t="s">
        <v>12</v>
      </c>
      <c r="E106" s="37">
        <v>43</v>
      </c>
      <c r="F106" s="37">
        <v>10</v>
      </c>
      <c r="G106" s="38"/>
      <c r="H106" s="150">
        <v>189</v>
      </c>
      <c r="I106" s="150">
        <v>145</v>
      </c>
      <c r="J106" s="35" t="s">
        <v>17</v>
      </c>
      <c r="K106" s="39" t="s">
        <v>9</v>
      </c>
      <c r="L106" s="42">
        <v>8720246282108</v>
      </c>
    </row>
    <row r="107" spans="1:12" x14ac:dyDescent="0.2">
      <c r="A107" s="183"/>
      <c r="B107" s="35" t="s">
        <v>124</v>
      </c>
      <c r="C107" s="36" t="s">
        <v>24</v>
      </c>
      <c r="D107" s="35" t="s">
        <v>12</v>
      </c>
      <c r="E107" s="37">
        <v>44</v>
      </c>
      <c r="F107" s="37">
        <v>11</v>
      </c>
      <c r="G107" s="38"/>
      <c r="H107" s="150">
        <v>189</v>
      </c>
      <c r="I107" s="150">
        <v>145</v>
      </c>
      <c r="J107" s="35" t="s">
        <v>17</v>
      </c>
      <c r="K107" s="39" t="s">
        <v>9</v>
      </c>
      <c r="L107" s="42">
        <v>8720246282115</v>
      </c>
    </row>
    <row r="108" spans="1:12" x14ac:dyDescent="0.2">
      <c r="A108" s="183"/>
      <c r="B108" s="35" t="s">
        <v>124</v>
      </c>
      <c r="C108" s="36" t="s">
        <v>24</v>
      </c>
      <c r="D108" s="35" t="s">
        <v>12</v>
      </c>
      <c r="E108" s="37">
        <v>45</v>
      </c>
      <c r="F108" s="37">
        <v>12</v>
      </c>
      <c r="G108" s="38"/>
      <c r="H108" s="150">
        <v>189</v>
      </c>
      <c r="I108" s="150">
        <v>145</v>
      </c>
      <c r="J108" s="35" t="s">
        <v>17</v>
      </c>
      <c r="K108" s="39" t="s">
        <v>9</v>
      </c>
      <c r="L108" s="42">
        <v>8720246282122</v>
      </c>
    </row>
    <row r="109" spans="1:12" x14ac:dyDescent="0.2">
      <c r="A109" s="183"/>
      <c r="B109" s="35" t="s">
        <v>124</v>
      </c>
      <c r="C109" s="36" t="s">
        <v>24</v>
      </c>
      <c r="D109" s="35" t="s">
        <v>12</v>
      </c>
      <c r="E109" s="37">
        <v>46</v>
      </c>
      <c r="F109" s="37">
        <v>13</v>
      </c>
      <c r="G109" s="38"/>
      <c r="H109" s="150">
        <v>189</v>
      </c>
      <c r="I109" s="150">
        <v>145</v>
      </c>
      <c r="J109" s="35" t="s">
        <v>17</v>
      </c>
      <c r="K109" s="39" t="s">
        <v>9</v>
      </c>
      <c r="L109" s="42">
        <v>8720246282139</v>
      </c>
    </row>
    <row r="110" spans="1:12" ht="16" thickBot="1" x14ac:dyDescent="0.25">
      <c r="A110" s="183"/>
      <c r="B110" s="35" t="s">
        <v>124</v>
      </c>
      <c r="C110" s="36" t="s">
        <v>24</v>
      </c>
      <c r="D110" s="35" t="s">
        <v>12</v>
      </c>
      <c r="E110" s="37">
        <v>47</v>
      </c>
      <c r="F110" s="37">
        <v>14</v>
      </c>
      <c r="G110" s="38"/>
      <c r="H110" s="150">
        <v>189</v>
      </c>
      <c r="I110" s="150">
        <v>145</v>
      </c>
      <c r="J110" s="35" t="s">
        <v>17</v>
      </c>
      <c r="K110" s="39" t="s">
        <v>9</v>
      </c>
      <c r="L110" s="42">
        <v>8720246282146</v>
      </c>
    </row>
    <row r="111" spans="1:12" ht="16" thickBot="1" x14ac:dyDescent="0.25">
      <c r="A111" s="1" t="s">
        <v>114</v>
      </c>
      <c r="B111" s="4"/>
      <c r="C111" s="64"/>
      <c r="D111" s="4"/>
      <c r="E111" s="4"/>
      <c r="F111" s="4"/>
      <c r="G111" s="63">
        <f>SUM(G103:G110)</f>
        <v>0</v>
      </c>
      <c r="H111" s="4"/>
      <c r="I111" s="156">
        <f>G111*I110</f>
        <v>0</v>
      </c>
      <c r="J111" s="4"/>
      <c r="K111" s="4"/>
      <c r="L111" s="3"/>
    </row>
    <row r="112" spans="1:12" x14ac:dyDescent="0.2">
      <c r="A112" s="183"/>
      <c r="B112" s="35" t="s">
        <v>125</v>
      </c>
      <c r="C112" s="36" t="s">
        <v>24</v>
      </c>
      <c r="D112" s="35" t="s">
        <v>25</v>
      </c>
      <c r="E112" s="37">
        <v>40</v>
      </c>
      <c r="F112" s="37">
        <v>7</v>
      </c>
      <c r="G112" s="38"/>
      <c r="H112" s="150">
        <v>189</v>
      </c>
      <c r="I112" s="150">
        <v>145</v>
      </c>
      <c r="J112" s="35" t="s">
        <v>17</v>
      </c>
      <c r="K112" s="39" t="s">
        <v>9</v>
      </c>
      <c r="L112" s="42">
        <v>8720246280401</v>
      </c>
    </row>
    <row r="113" spans="1:12" x14ac:dyDescent="0.2">
      <c r="A113" s="183"/>
      <c r="B113" s="35" t="s">
        <v>125</v>
      </c>
      <c r="C113" s="36" t="s">
        <v>24</v>
      </c>
      <c r="D113" s="35" t="s">
        <v>25</v>
      </c>
      <c r="E113" s="37">
        <v>41</v>
      </c>
      <c r="F113" s="37">
        <v>8</v>
      </c>
      <c r="G113" s="38"/>
      <c r="H113" s="150">
        <v>189</v>
      </c>
      <c r="I113" s="150">
        <v>145</v>
      </c>
      <c r="J113" s="35" t="s">
        <v>17</v>
      </c>
      <c r="K113" s="39" t="s">
        <v>9</v>
      </c>
      <c r="L113" s="42">
        <v>8720246280418</v>
      </c>
    </row>
    <row r="114" spans="1:12" x14ac:dyDescent="0.2">
      <c r="A114" s="183"/>
      <c r="B114" s="35" t="s">
        <v>125</v>
      </c>
      <c r="C114" s="36" t="s">
        <v>24</v>
      </c>
      <c r="D114" s="35" t="s">
        <v>25</v>
      </c>
      <c r="E114" s="37">
        <v>42</v>
      </c>
      <c r="F114" s="37">
        <v>9</v>
      </c>
      <c r="G114" s="38"/>
      <c r="H114" s="150">
        <v>189</v>
      </c>
      <c r="I114" s="150">
        <v>145</v>
      </c>
      <c r="J114" s="35" t="s">
        <v>17</v>
      </c>
      <c r="K114" s="39" t="s">
        <v>9</v>
      </c>
      <c r="L114" s="42">
        <v>8720246280425</v>
      </c>
    </row>
    <row r="115" spans="1:12" x14ac:dyDescent="0.2">
      <c r="A115" s="183"/>
      <c r="B115" s="35" t="s">
        <v>125</v>
      </c>
      <c r="C115" s="36" t="s">
        <v>24</v>
      </c>
      <c r="D115" s="35" t="s">
        <v>25</v>
      </c>
      <c r="E115" s="37">
        <v>43</v>
      </c>
      <c r="F115" s="37">
        <v>10</v>
      </c>
      <c r="G115" s="38"/>
      <c r="H115" s="150">
        <v>189</v>
      </c>
      <c r="I115" s="150">
        <v>145</v>
      </c>
      <c r="J115" s="35" t="s">
        <v>17</v>
      </c>
      <c r="K115" s="39" t="s">
        <v>9</v>
      </c>
      <c r="L115" s="42">
        <v>8720246280432</v>
      </c>
    </row>
    <row r="116" spans="1:12" x14ac:dyDescent="0.2">
      <c r="A116" s="183"/>
      <c r="B116" s="35" t="s">
        <v>125</v>
      </c>
      <c r="C116" s="36" t="s">
        <v>24</v>
      </c>
      <c r="D116" s="35" t="s">
        <v>25</v>
      </c>
      <c r="E116" s="37">
        <v>44</v>
      </c>
      <c r="F116" s="37">
        <v>11</v>
      </c>
      <c r="G116" s="38"/>
      <c r="H116" s="150">
        <v>189</v>
      </c>
      <c r="I116" s="150">
        <v>145</v>
      </c>
      <c r="J116" s="35" t="s">
        <v>17</v>
      </c>
      <c r="K116" s="39" t="s">
        <v>9</v>
      </c>
      <c r="L116" s="42">
        <v>8720246280449</v>
      </c>
    </row>
    <row r="117" spans="1:12" x14ac:dyDescent="0.2">
      <c r="A117" s="183"/>
      <c r="B117" s="35" t="s">
        <v>125</v>
      </c>
      <c r="C117" s="36" t="s">
        <v>24</v>
      </c>
      <c r="D117" s="35" t="s">
        <v>25</v>
      </c>
      <c r="E117" s="37">
        <v>45</v>
      </c>
      <c r="F117" s="37">
        <v>12</v>
      </c>
      <c r="G117" s="38"/>
      <c r="H117" s="150">
        <v>189</v>
      </c>
      <c r="I117" s="150">
        <v>145</v>
      </c>
      <c r="J117" s="35" t="s">
        <v>17</v>
      </c>
      <c r="K117" s="39" t="s">
        <v>9</v>
      </c>
      <c r="L117" s="42">
        <v>8720246280456</v>
      </c>
    </row>
    <row r="118" spans="1:12" x14ac:dyDescent="0.2">
      <c r="A118" s="183"/>
      <c r="B118" s="35" t="s">
        <v>125</v>
      </c>
      <c r="C118" s="36" t="s">
        <v>24</v>
      </c>
      <c r="D118" s="35" t="s">
        <v>25</v>
      </c>
      <c r="E118" s="37">
        <v>46</v>
      </c>
      <c r="F118" s="37">
        <v>13</v>
      </c>
      <c r="G118" s="38"/>
      <c r="H118" s="150">
        <v>189</v>
      </c>
      <c r="I118" s="150">
        <v>145</v>
      </c>
      <c r="J118" s="35" t="s">
        <v>17</v>
      </c>
      <c r="K118" s="39" t="s">
        <v>9</v>
      </c>
      <c r="L118" s="42">
        <v>8720246280463</v>
      </c>
    </row>
    <row r="119" spans="1:12" ht="16" thickBot="1" x14ac:dyDescent="0.25">
      <c r="A119" s="183"/>
      <c r="B119" s="35" t="s">
        <v>125</v>
      </c>
      <c r="C119" s="36" t="s">
        <v>24</v>
      </c>
      <c r="D119" s="35" t="s">
        <v>25</v>
      </c>
      <c r="E119" s="37">
        <v>47</v>
      </c>
      <c r="F119" s="37">
        <v>14</v>
      </c>
      <c r="G119" s="38"/>
      <c r="H119" s="150">
        <v>189</v>
      </c>
      <c r="I119" s="150">
        <v>145</v>
      </c>
      <c r="J119" s="35" t="s">
        <v>17</v>
      </c>
      <c r="K119" s="39" t="s">
        <v>9</v>
      </c>
      <c r="L119" s="42">
        <v>8720246280470</v>
      </c>
    </row>
    <row r="120" spans="1:12" s="48" customFormat="1" ht="16" thickBot="1" x14ac:dyDescent="0.25">
      <c r="A120" s="1" t="s">
        <v>114</v>
      </c>
      <c r="B120" s="5"/>
      <c r="C120" s="65"/>
      <c r="D120" s="5"/>
      <c r="E120" s="5"/>
      <c r="F120" s="5"/>
      <c r="G120" s="63">
        <f>SUM(G112:G119)</f>
        <v>0</v>
      </c>
      <c r="H120" s="5"/>
      <c r="I120" s="156">
        <f>G120*I119</f>
        <v>0</v>
      </c>
      <c r="J120" s="5"/>
      <c r="K120" s="5"/>
      <c r="L120" s="6"/>
    </row>
    <row r="121" spans="1:12" x14ac:dyDescent="0.2">
      <c r="A121" s="183"/>
      <c r="B121" s="35" t="s">
        <v>126</v>
      </c>
      <c r="C121" s="36" t="s">
        <v>24</v>
      </c>
      <c r="D121" s="35" t="s">
        <v>14</v>
      </c>
      <c r="E121" s="37">
        <v>40</v>
      </c>
      <c r="F121" s="37">
        <v>7</v>
      </c>
      <c r="G121" s="38"/>
      <c r="H121" s="150">
        <v>189</v>
      </c>
      <c r="I121" s="150">
        <v>145</v>
      </c>
      <c r="J121" s="35" t="s">
        <v>17</v>
      </c>
      <c r="K121" s="39" t="s">
        <v>9</v>
      </c>
      <c r="L121" s="42">
        <v>8720246280326</v>
      </c>
    </row>
    <row r="122" spans="1:12" x14ac:dyDescent="0.2">
      <c r="A122" s="183"/>
      <c r="B122" s="35" t="s">
        <v>126</v>
      </c>
      <c r="C122" s="36" t="s">
        <v>24</v>
      </c>
      <c r="D122" s="35" t="s">
        <v>14</v>
      </c>
      <c r="E122" s="37">
        <v>41</v>
      </c>
      <c r="F122" s="37">
        <v>8</v>
      </c>
      <c r="G122" s="38"/>
      <c r="H122" s="150">
        <v>189</v>
      </c>
      <c r="I122" s="150">
        <v>145</v>
      </c>
      <c r="J122" s="35" t="s">
        <v>17</v>
      </c>
      <c r="K122" s="39" t="s">
        <v>9</v>
      </c>
      <c r="L122" s="42">
        <v>8720246280333</v>
      </c>
    </row>
    <row r="123" spans="1:12" x14ac:dyDescent="0.2">
      <c r="A123" s="183"/>
      <c r="B123" s="35" t="s">
        <v>126</v>
      </c>
      <c r="C123" s="36" t="s">
        <v>24</v>
      </c>
      <c r="D123" s="35" t="s">
        <v>14</v>
      </c>
      <c r="E123" s="37">
        <v>42</v>
      </c>
      <c r="F123" s="37">
        <v>9</v>
      </c>
      <c r="G123" s="38"/>
      <c r="H123" s="150">
        <v>189</v>
      </c>
      <c r="I123" s="150">
        <v>145</v>
      </c>
      <c r="J123" s="35" t="s">
        <v>17</v>
      </c>
      <c r="K123" s="39" t="s">
        <v>9</v>
      </c>
      <c r="L123" s="42">
        <v>8720246280340</v>
      </c>
    </row>
    <row r="124" spans="1:12" x14ac:dyDescent="0.2">
      <c r="A124" s="183"/>
      <c r="B124" s="35" t="s">
        <v>126</v>
      </c>
      <c r="C124" s="36" t="s">
        <v>24</v>
      </c>
      <c r="D124" s="35" t="s">
        <v>14</v>
      </c>
      <c r="E124" s="37">
        <v>43</v>
      </c>
      <c r="F124" s="37">
        <v>10</v>
      </c>
      <c r="G124" s="38"/>
      <c r="H124" s="150">
        <v>189</v>
      </c>
      <c r="I124" s="150">
        <v>145</v>
      </c>
      <c r="J124" s="35" t="s">
        <v>17</v>
      </c>
      <c r="K124" s="39" t="s">
        <v>9</v>
      </c>
      <c r="L124" s="42">
        <v>8720246280357</v>
      </c>
    </row>
    <row r="125" spans="1:12" x14ac:dyDescent="0.2">
      <c r="A125" s="183"/>
      <c r="B125" s="35" t="s">
        <v>126</v>
      </c>
      <c r="C125" s="36" t="s">
        <v>24</v>
      </c>
      <c r="D125" s="35" t="s">
        <v>14</v>
      </c>
      <c r="E125" s="37">
        <v>44</v>
      </c>
      <c r="F125" s="37">
        <v>11</v>
      </c>
      <c r="G125" s="38"/>
      <c r="H125" s="150">
        <v>189</v>
      </c>
      <c r="I125" s="150">
        <v>145</v>
      </c>
      <c r="J125" s="35" t="s">
        <v>17</v>
      </c>
      <c r="K125" s="39" t="s">
        <v>9</v>
      </c>
      <c r="L125" s="42">
        <v>8720246280364</v>
      </c>
    </row>
    <row r="126" spans="1:12" x14ac:dyDescent="0.2">
      <c r="A126" s="183"/>
      <c r="B126" s="35" t="s">
        <v>126</v>
      </c>
      <c r="C126" s="36" t="s">
        <v>24</v>
      </c>
      <c r="D126" s="35" t="s">
        <v>14</v>
      </c>
      <c r="E126" s="37">
        <v>45</v>
      </c>
      <c r="F126" s="37">
        <v>12</v>
      </c>
      <c r="G126" s="38"/>
      <c r="H126" s="150">
        <v>189</v>
      </c>
      <c r="I126" s="150">
        <v>145</v>
      </c>
      <c r="J126" s="35" t="s">
        <v>17</v>
      </c>
      <c r="K126" s="39" t="s">
        <v>9</v>
      </c>
      <c r="L126" s="42">
        <v>8720246280371</v>
      </c>
    </row>
    <row r="127" spans="1:12" x14ac:dyDescent="0.2">
      <c r="A127" s="183"/>
      <c r="B127" s="35" t="s">
        <v>126</v>
      </c>
      <c r="C127" s="36" t="s">
        <v>24</v>
      </c>
      <c r="D127" s="35" t="s">
        <v>14</v>
      </c>
      <c r="E127" s="37">
        <v>46</v>
      </c>
      <c r="F127" s="37">
        <v>13</v>
      </c>
      <c r="G127" s="38"/>
      <c r="H127" s="150">
        <v>189</v>
      </c>
      <c r="I127" s="150">
        <v>145</v>
      </c>
      <c r="J127" s="35" t="s">
        <v>17</v>
      </c>
      <c r="K127" s="39" t="s">
        <v>9</v>
      </c>
      <c r="L127" s="42">
        <v>8720246280388</v>
      </c>
    </row>
    <row r="128" spans="1:12" ht="16" thickBot="1" x14ac:dyDescent="0.25">
      <c r="A128" s="183"/>
      <c r="B128" s="35" t="s">
        <v>126</v>
      </c>
      <c r="C128" s="36" t="s">
        <v>24</v>
      </c>
      <c r="D128" s="35" t="s">
        <v>14</v>
      </c>
      <c r="E128" s="37">
        <v>47</v>
      </c>
      <c r="F128" s="37">
        <v>14</v>
      </c>
      <c r="G128" s="38"/>
      <c r="H128" s="150">
        <v>189</v>
      </c>
      <c r="I128" s="150">
        <v>145</v>
      </c>
      <c r="J128" s="35" t="s">
        <v>17</v>
      </c>
      <c r="K128" s="39" t="s">
        <v>9</v>
      </c>
      <c r="L128" s="42">
        <v>8720246280395</v>
      </c>
    </row>
    <row r="129" spans="1:12" s="48" customFormat="1" ht="16" thickBot="1" x14ac:dyDescent="0.25">
      <c r="A129" s="1" t="s">
        <v>114</v>
      </c>
      <c r="B129" s="5"/>
      <c r="C129" s="65"/>
      <c r="D129" s="5"/>
      <c r="E129" s="5"/>
      <c r="F129" s="5"/>
      <c r="G129" s="63">
        <f>SUM(G121:G128)</f>
        <v>0</v>
      </c>
      <c r="H129" s="5"/>
      <c r="I129" s="156">
        <f>G129*I128</f>
        <v>0</v>
      </c>
      <c r="J129" s="5"/>
      <c r="K129" s="5"/>
      <c r="L129" s="6"/>
    </row>
    <row r="130" spans="1:12" x14ac:dyDescent="0.2">
      <c r="A130" s="183" t="s">
        <v>26</v>
      </c>
      <c r="B130" s="44" t="s">
        <v>127</v>
      </c>
      <c r="C130" s="36" t="s">
        <v>27</v>
      </c>
      <c r="D130" s="35" t="s">
        <v>28</v>
      </c>
      <c r="E130" s="37">
        <v>40</v>
      </c>
      <c r="F130" s="37">
        <v>7</v>
      </c>
      <c r="G130" s="38"/>
      <c r="H130" s="150">
        <v>249</v>
      </c>
      <c r="I130" s="150">
        <v>125</v>
      </c>
      <c r="J130" s="35" t="s">
        <v>8</v>
      </c>
      <c r="K130" s="39" t="s">
        <v>9</v>
      </c>
      <c r="L130" s="44">
        <v>8720791788155</v>
      </c>
    </row>
    <row r="131" spans="1:12" x14ac:dyDescent="0.2">
      <c r="A131" s="183"/>
      <c r="B131" s="44" t="s">
        <v>127</v>
      </c>
      <c r="C131" s="36" t="s">
        <v>27</v>
      </c>
      <c r="D131" s="35" t="s">
        <v>28</v>
      </c>
      <c r="E131" s="37">
        <v>41</v>
      </c>
      <c r="F131" s="37">
        <v>8</v>
      </c>
      <c r="G131" s="38"/>
      <c r="H131" s="150">
        <v>249</v>
      </c>
      <c r="I131" s="150">
        <v>125</v>
      </c>
      <c r="J131" s="35" t="s">
        <v>8</v>
      </c>
      <c r="K131" s="39" t="s">
        <v>9</v>
      </c>
      <c r="L131" s="44">
        <v>8720791788162</v>
      </c>
    </row>
    <row r="132" spans="1:12" x14ac:dyDescent="0.2">
      <c r="A132" s="183"/>
      <c r="B132" s="44" t="s">
        <v>127</v>
      </c>
      <c r="C132" s="36" t="s">
        <v>27</v>
      </c>
      <c r="D132" s="35" t="s">
        <v>28</v>
      </c>
      <c r="E132" s="37">
        <v>42</v>
      </c>
      <c r="F132" s="37">
        <v>9</v>
      </c>
      <c r="G132" s="38"/>
      <c r="H132" s="150">
        <v>249</v>
      </c>
      <c r="I132" s="150">
        <v>125</v>
      </c>
      <c r="J132" s="35" t="s">
        <v>8</v>
      </c>
      <c r="K132" s="39" t="s">
        <v>9</v>
      </c>
      <c r="L132" s="44">
        <v>8720791788179</v>
      </c>
    </row>
    <row r="133" spans="1:12" x14ac:dyDescent="0.2">
      <c r="A133" s="183"/>
      <c r="B133" s="44" t="s">
        <v>127</v>
      </c>
      <c r="C133" s="36" t="s">
        <v>27</v>
      </c>
      <c r="D133" s="35" t="s">
        <v>28</v>
      </c>
      <c r="E133" s="37">
        <v>43</v>
      </c>
      <c r="F133" s="37">
        <v>10</v>
      </c>
      <c r="G133" s="38"/>
      <c r="H133" s="150">
        <v>249</v>
      </c>
      <c r="I133" s="150">
        <v>125</v>
      </c>
      <c r="J133" s="35" t="s">
        <v>8</v>
      </c>
      <c r="K133" s="39" t="s">
        <v>9</v>
      </c>
      <c r="L133" s="44">
        <v>8720791788186</v>
      </c>
    </row>
    <row r="134" spans="1:12" x14ac:dyDescent="0.2">
      <c r="A134" s="183"/>
      <c r="B134" s="44" t="s">
        <v>127</v>
      </c>
      <c r="C134" s="36" t="s">
        <v>27</v>
      </c>
      <c r="D134" s="35" t="s">
        <v>28</v>
      </c>
      <c r="E134" s="37">
        <v>44</v>
      </c>
      <c r="F134" s="37">
        <v>11</v>
      </c>
      <c r="G134" s="38"/>
      <c r="H134" s="150">
        <v>249</v>
      </c>
      <c r="I134" s="150">
        <v>125</v>
      </c>
      <c r="J134" s="35" t="s">
        <v>8</v>
      </c>
      <c r="K134" s="39" t="s">
        <v>9</v>
      </c>
      <c r="L134" s="44">
        <v>8720791788193</v>
      </c>
    </row>
    <row r="135" spans="1:12" x14ac:dyDescent="0.2">
      <c r="A135" s="183"/>
      <c r="B135" s="44" t="s">
        <v>127</v>
      </c>
      <c r="C135" s="36" t="s">
        <v>27</v>
      </c>
      <c r="D135" s="35" t="s">
        <v>28</v>
      </c>
      <c r="E135" s="37">
        <v>45</v>
      </c>
      <c r="F135" s="37">
        <v>12</v>
      </c>
      <c r="G135" s="38"/>
      <c r="H135" s="150">
        <v>249</v>
      </c>
      <c r="I135" s="150">
        <v>125</v>
      </c>
      <c r="J135" s="35" t="s">
        <v>8</v>
      </c>
      <c r="K135" s="39" t="s">
        <v>9</v>
      </c>
      <c r="L135" s="44">
        <v>8720791788209</v>
      </c>
    </row>
    <row r="136" spans="1:12" x14ac:dyDescent="0.2">
      <c r="A136" s="183"/>
      <c r="B136" s="44" t="s">
        <v>127</v>
      </c>
      <c r="C136" s="36" t="s">
        <v>27</v>
      </c>
      <c r="D136" s="35" t="s">
        <v>28</v>
      </c>
      <c r="E136" s="37">
        <v>46</v>
      </c>
      <c r="F136" s="37">
        <v>13</v>
      </c>
      <c r="G136" s="38"/>
      <c r="H136" s="150">
        <v>249</v>
      </c>
      <c r="I136" s="150">
        <v>125</v>
      </c>
      <c r="J136" s="35" t="s">
        <v>8</v>
      </c>
      <c r="K136" s="39" t="s">
        <v>9</v>
      </c>
      <c r="L136" s="44">
        <v>8720791788216</v>
      </c>
    </row>
    <row r="137" spans="1:12" ht="16" thickBot="1" x14ac:dyDescent="0.25">
      <c r="A137" s="183"/>
      <c r="B137" s="44" t="s">
        <v>127</v>
      </c>
      <c r="C137" s="36" t="s">
        <v>27</v>
      </c>
      <c r="D137" s="35" t="s">
        <v>28</v>
      </c>
      <c r="E137" s="37">
        <v>47</v>
      </c>
      <c r="F137" s="37">
        <v>14</v>
      </c>
      <c r="G137" s="38"/>
      <c r="H137" s="150">
        <v>249</v>
      </c>
      <c r="I137" s="150">
        <v>125</v>
      </c>
      <c r="J137" s="35" t="s">
        <v>8</v>
      </c>
      <c r="K137" s="39" t="s">
        <v>9</v>
      </c>
      <c r="L137" s="44">
        <v>8720791788223</v>
      </c>
    </row>
    <row r="138" spans="1:12" s="48" customFormat="1" ht="16" thickBot="1" x14ac:dyDescent="0.25">
      <c r="A138" s="47"/>
      <c r="B138" s="5"/>
      <c r="C138" s="65"/>
      <c r="D138" s="5"/>
      <c r="E138" s="5"/>
      <c r="F138" s="5"/>
      <c r="G138" s="63">
        <f>SUM(G130:G137)</f>
        <v>0</v>
      </c>
      <c r="H138" s="5"/>
      <c r="I138" s="156">
        <f>G138*I137</f>
        <v>0</v>
      </c>
      <c r="J138" s="5"/>
      <c r="K138" s="5"/>
      <c r="L138" s="6"/>
    </row>
    <row r="139" spans="1:12" x14ac:dyDescent="0.2">
      <c r="A139" s="183"/>
      <c r="B139" s="35" t="s">
        <v>128</v>
      </c>
      <c r="C139" s="36" t="s">
        <v>27</v>
      </c>
      <c r="D139" s="35" t="s">
        <v>133</v>
      </c>
      <c r="E139" s="37">
        <v>40</v>
      </c>
      <c r="F139" s="37">
        <v>7</v>
      </c>
      <c r="G139" s="38"/>
      <c r="H139" s="150">
        <v>249</v>
      </c>
      <c r="I139" s="150">
        <v>125</v>
      </c>
      <c r="J139" s="35" t="s">
        <v>17</v>
      </c>
      <c r="K139" s="39" t="s">
        <v>9</v>
      </c>
      <c r="L139" s="42">
        <v>8720246282153</v>
      </c>
    </row>
    <row r="140" spans="1:12" x14ac:dyDescent="0.2">
      <c r="A140" s="183"/>
      <c r="B140" s="35" t="s">
        <v>128</v>
      </c>
      <c r="C140" s="36" t="s">
        <v>27</v>
      </c>
      <c r="D140" s="35" t="s">
        <v>133</v>
      </c>
      <c r="E140" s="37">
        <v>41</v>
      </c>
      <c r="F140" s="37">
        <v>8</v>
      </c>
      <c r="G140" s="38"/>
      <c r="H140" s="150">
        <v>249</v>
      </c>
      <c r="I140" s="150">
        <v>125</v>
      </c>
      <c r="J140" s="35" t="s">
        <v>17</v>
      </c>
      <c r="K140" s="39" t="s">
        <v>9</v>
      </c>
      <c r="L140" s="42">
        <v>8720246282160</v>
      </c>
    </row>
    <row r="141" spans="1:12" x14ac:dyDescent="0.2">
      <c r="A141" s="183"/>
      <c r="B141" s="35" t="s">
        <v>128</v>
      </c>
      <c r="C141" s="36" t="s">
        <v>27</v>
      </c>
      <c r="D141" s="35" t="s">
        <v>133</v>
      </c>
      <c r="E141" s="37">
        <v>42</v>
      </c>
      <c r="F141" s="37">
        <v>9</v>
      </c>
      <c r="G141" s="38"/>
      <c r="H141" s="150">
        <v>249</v>
      </c>
      <c r="I141" s="150">
        <v>125</v>
      </c>
      <c r="J141" s="35" t="s">
        <v>17</v>
      </c>
      <c r="K141" s="39" t="s">
        <v>9</v>
      </c>
      <c r="L141" s="42">
        <v>8720246282177</v>
      </c>
    </row>
    <row r="142" spans="1:12" x14ac:dyDescent="0.2">
      <c r="A142" s="183"/>
      <c r="B142" s="35" t="s">
        <v>128</v>
      </c>
      <c r="C142" s="36" t="s">
        <v>27</v>
      </c>
      <c r="D142" s="35" t="s">
        <v>133</v>
      </c>
      <c r="E142" s="37">
        <v>43</v>
      </c>
      <c r="F142" s="37">
        <v>10</v>
      </c>
      <c r="G142" s="38"/>
      <c r="H142" s="150">
        <v>249</v>
      </c>
      <c r="I142" s="150">
        <v>125</v>
      </c>
      <c r="J142" s="35" t="s">
        <v>17</v>
      </c>
      <c r="K142" s="39" t="s">
        <v>9</v>
      </c>
      <c r="L142" s="42">
        <v>8720246282542</v>
      </c>
    </row>
    <row r="143" spans="1:12" x14ac:dyDescent="0.2">
      <c r="A143" s="183"/>
      <c r="B143" s="35" t="s">
        <v>128</v>
      </c>
      <c r="C143" s="36" t="s">
        <v>27</v>
      </c>
      <c r="D143" s="35" t="s">
        <v>133</v>
      </c>
      <c r="E143" s="37">
        <v>44</v>
      </c>
      <c r="F143" s="37">
        <v>11</v>
      </c>
      <c r="G143" s="38"/>
      <c r="H143" s="150">
        <v>249</v>
      </c>
      <c r="I143" s="150">
        <v>125</v>
      </c>
      <c r="J143" s="35" t="s">
        <v>17</v>
      </c>
      <c r="K143" s="39" t="s">
        <v>9</v>
      </c>
      <c r="L143" s="42">
        <v>8720246282559</v>
      </c>
    </row>
    <row r="144" spans="1:12" x14ac:dyDescent="0.2">
      <c r="A144" s="183"/>
      <c r="B144" s="35" t="s">
        <v>128</v>
      </c>
      <c r="C144" s="36" t="s">
        <v>27</v>
      </c>
      <c r="D144" s="35" t="s">
        <v>133</v>
      </c>
      <c r="E144" s="37">
        <v>45</v>
      </c>
      <c r="F144" s="37">
        <v>12</v>
      </c>
      <c r="G144" s="38"/>
      <c r="H144" s="150">
        <v>249</v>
      </c>
      <c r="I144" s="150">
        <v>125</v>
      </c>
      <c r="J144" s="35" t="s">
        <v>17</v>
      </c>
      <c r="K144" s="39" t="s">
        <v>9</v>
      </c>
      <c r="L144" s="42">
        <v>8720246282566</v>
      </c>
    </row>
    <row r="145" spans="1:12" x14ac:dyDescent="0.2">
      <c r="A145" s="183"/>
      <c r="B145" s="35" t="s">
        <v>128</v>
      </c>
      <c r="C145" s="36" t="s">
        <v>27</v>
      </c>
      <c r="D145" s="35" t="s">
        <v>133</v>
      </c>
      <c r="E145" s="37">
        <v>46</v>
      </c>
      <c r="F145" s="37">
        <v>13</v>
      </c>
      <c r="G145" s="38"/>
      <c r="H145" s="150">
        <v>249</v>
      </c>
      <c r="I145" s="150">
        <v>125</v>
      </c>
      <c r="J145" s="35" t="s">
        <v>17</v>
      </c>
      <c r="K145" s="39" t="s">
        <v>9</v>
      </c>
      <c r="L145" s="42">
        <v>8720246282573</v>
      </c>
    </row>
    <row r="146" spans="1:12" ht="16" thickBot="1" x14ac:dyDescent="0.25">
      <c r="A146" s="183"/>
      <c r="B146" s="35" t="s">
        <v>128</v>
      </c>
      <c r="C146" s="36" t="s">
        <v>27</v>
      </c>
      <c r="D146" s="35" t="s">
        <v>133</v>
      </c>
      <c r="E146" s="37">
        <v>47</v>
      </c>
      <c r="F146" s="37">
        <v>14</v>
      </c>
      <c r="G146" s="38"/>
      <c r="H146" s="150">
        <v>249</v>
      </c>
      <c r="I146" s="150">
        <v>125</v>
      </c>
      <c r="J146" s="35" t="s">
        <v>17</v>
      </c>
      <c r="K146" s="39" t="s">
        <v>9</v>
      </c>
      <c r="L146" s="42">
        <v>8720246282580</v>
      </c>
    </row>
    <row r="147" spans="1:12" s="48" customFormat="1" ht="16" thickBot="1" x14ac:dyDescent="0.25">
      <c r="A147" s="1" t="s">
        <v>114</v>
      </c>
      <c r="B147" s="5"/>
      <c r="C147" s="65"/>
      <c r="D147" s="5"/>
      <c r="E147" s="5"/>
      <c r="F147" s="5"/>
      <c r="G147" s="63">
        <f>SUM(G139:G146)</f>
        <v>0</v>
      </c>
      <c r="H147" s="5"/>
      <c r="I147" s="156">
        <f>G147*I146</f>
        <v>0</v>
      </c>
      <c r="J147" s="5"/>
      <c r="K147" s="5"/>
      <c r="L147" s="6"/>
    </row>
    <row r="148" spans="1:12" x14ac:dyDescent="0.2">
      <c r="A148" s="183"/>
      <c r="B148" s="35" t="s">
        <v>29</v>
      </c>
      <c r="C148" s="36" t="s">
        <v>27</v>
      </c>
      <c r="D148" s="35" t="s">
        <v>19</v>
      </c>
      <c r="E148" s="37">
        <v>40</v>
      </c>
      <c r="F148" s="37">
        <v>7</v>
      </c>
      <c r="G148" s="38"/>
      <c r="H148" s="150">
        <v>249</v>
      </c>
      <c r="I148" s="150">
        <v>125</v>
      </c>
      <c r="J148" s="35" t="s">
        <v>8</v>
      </c>
      <c r="K148" s="39" t="s">
        <v>9</v>
      </c>
      <c r="L148" s="44">
        <v>8720791787998</v>
      </c>
    </row>
    <row r="149" spans="1:12" x14ac:dyDescent="0.2">
      <c r="A149" s="183"/>
      <c r="B149" s="35" t="s">
        <v>29</v>
      </c>
      <c r="C149" s="36" t="s">
        <v>27</v>
      </c>
      <c r="D149" s="35" t="s">
        <v>19</v>
      </c>
      <c r="E149" s="37">
        <v>41</v>
      </c>
      <c r="F149" s="37">
        <v>8</v>
      </c>
      <c r="G149" s="38"/>
      <c r="H149" s="150">
        <v>249</v>
      </c>
      <c r="I149" s="150">
        <v>125</v>
      </c>
      <c r="J149" s="35" t="s">
        <v>8</v>
      </c>
      <c r="K149" s="39" t="s">
        <v>9</v>
      </c>
      <c r="L149" s="44">
        <v>8720791788001</v>
      </c>
    </row>
    <row r="150" spans="1:12" x14ac:dyDescent="0.2">
      <c r="A150" s="183"/>
      <c r="B150" s="35" t="s">
        <v>29</v>
      </c>
      <c r="C150" s="36" t="s">
        <v>27</v>
      </c>
      <c r="D150" s="35" t="s">
        <v>19</v>
      </c>
      <c r="E150" s="37">
        <v>42</v>
      </c>
      <c r="F150" s="37">
        <v>9</v>
      </c>
      <c r="G150" s="38"/>
      <c r="H150" s="150">
        <v>249</v>
      </c>
      <c r="I150" s="150">
        <v>125</v>
      </c>
      <c r="J150" s="35" t="s">
        <v>8</v>
      </c>
      <c r="K150" s="39" t="s">
        <v>9</v>
      </c>
      <c r="L150" s="44">
        <v>8720791788018</v>
      </c>
    </row>
    <row r="151" spans="1:12" x14ac:dyDescent="0.2">
      <c r="A151" s="183"/>
      <c r="B151" s="35" t="s">
        <v>29</v>
      </c>
      <c r="C151" s="36" t="s">
        <v>27</v>
      </c>
      <c r="D151" s="35" t="s">
        <v>19</v>
      </c>
      <c r="E151" s="37">
        <v>43</v>
      </c>
      <c r="F151" s="37">
        <v>10</v>
      </c>
      <c r="G151" s="38"/>
      <c r="H151" s="150">
        <v>249</v>
      </c>
      <c r="I151" s="150">
        <v>125</v>
      </c>
      <c r="J151" s="35" t="s">
        <v>8</v>
      </c>
      <c r="K151" s="39" t="s">
        <v>9</v>
      </c>
      <c r="L151" s="44">
        <v>8720791788025</v>
      </c>
    </row>
    <row r="152" spans="1:12" x14ac:dyDescent="0.2">
      <c r="A152" s="183"/>
      <c r="B152" s="35" t="s">
        <v>29</v>
      </c>
      <c r="C152" s="36" t="s">
        <v>27</v>
      </c>
      <c r="D152" s="35" t="s">
        <v>19</v>
      </c>
      <c r="E152" s="37">
        <v>44</v>
      </c>
      <c r="F152" s="37">
        <v>11</v>
      </c>
      <c r="G152" s="38"/>
      <c r="H152" s="150">
        <v>249</v>
      </c>
      <c r="I152" s="150">
        <v>125</v>
      </c>
      <c r="J152" s="35" t="s">
        <v>8</v>
      </c>
      <c r="K152" s="39" t="s">
        <v>9</v>
      </c>
      <c r="L152" s="44">
        <v>8720791788032</v>
      </c>
    </row>
    <row r="153" spans="1:12" x14ac:dyDescent="0.2">
      <c r="A153" s="183"/>
      <c r="B153" s="35" t="s">
        <v>29</v>
      </c>
      <c r="C153" s="36" t="s">
        <v>27</v>
      </c>
      <c r="D153" s="35" t="s">
        <v>19</v>
      </c>
      <c r="E153" s="37">
        <v>45</v>
      </c>
      <c r="F153" s="37">
        <v>12</v>
      </c>
      <c r="G153" s="38"/>
      <c r="H153" s="150">
        <v>249</v>
      </c>
      <c r="I153" s="150">
        <v>125</v>
      </c>
      <c r="J153" s="35" t="s">
        <v>8</v>
      </c>
      <c r="K153" s="39" t="s">
        <v>9</v>
      </c>
      <c r="L153" s="44">
        <v>8720791788049</v>
      </c>
    </row>
    <row r="154" spans="1:12" x14ac:dyDescent="0.2">
      <c r="A154" s="183"/>
      <c r="B154" s="35" t="s">
        <v>29</v>
      </c>
      <c r="C154" s="36" t="s">
        <v>27</v>
      </c>
      <c r="D154" s="35" t="s">
        <v>19</v>
      </c>
      <c r="E154" s="37">
        <v>46</v>
      </c>
      <c r="F154" s="37">
        <v>13</v>
      </c>
      <c r="G154" s="38"/>
      <c r="H154" s="150">
        <v>249</v>
      </c>
      <c r="I154" s="150">
        <v>125</v>
      </c>
      <c r="J154" s="35" t="s">
        <v>8</v>
      </c>
      <c r="K154" s="39" t="s">
        <v>9</v>
      </c>
      <c r="L154" s="44">
        <v>8720791788056</v>
      </c>
    </row>
    <row r="155" spans="1:12" ht="16" thickBot="1" x14ac:dyDescent="0.25">
      <c r="A155" s="183"/>
      <c r="B155" s="35" t="s">
        <v>29</v>
      </c>
      <c r="C155" s="36" t="s">
        <v>27</v>
      </c>
      <c r="D155" s="35" t="s">
        <v>19</v>
      </c>
      <c r="E155" s="37">
        <v>47</v>
      </c>
      <c r="F155" s="37">
        <v>14</v>
      </c>
      <c r="G155" s="38"/>
      <c r="H155" s="150">
        <v>249</v>
      </c>
      <c r="I155" s="150">
        <v>125</v>
      </c>
      <c r="J155" s="35" t="s">
        <v>8</v>
      </c>
      <c r="K155" s="39" t="s">
        <v>9</v>
      </c>
      <c r="L155" s="44">
        <v>8720791788063</v>
      </c>
    </row>
    <row r="156" spans="1:12" s="48" customFormat="1" ht="16" thickBot="1" x14ac:dyDescent="0.25">
      <c r="A156" s="47"/>
      <c r="B156" s="5"/>
      <c r="C156" s="65"/>
      <c r="D156" s="5"/>
      <c r="E156" s="5"/>
      <c r="F156" s="5"/>
      <c r="G156" s="63">
        <f>SUM(G148:G155)</f>
        <v>0</v>
      </c>
      <c r="H156" s="5"/>
      <c r="I156" s="156">
        <f>G156*I155</f>
        <v>0</v>
      </c>
      <c r="J156" s="5"/>
      <c r="K156" s="5"/>
      <c r="L156" s="6"/>
    </row>
    <row r="157" spans="1:12" x14ac:dyDescent="0.2">
      <c r="A157" s="183"/>
      <c r="B157" s="35" t="s">
        <v>129</v>
      </c>
      <c r="C157" s="36" t="s">
        <v>30</v>
      </c>
      <c r="D157" s="35" t="s">
        <v>31</v>
      </c>
      <c r="E157" s="37">
        <v>40</v>
      </c>
      <c r="F157" s="37">
        <v>7</v>
      </c>
      <c r="G157" s="38"/>
      <c r="H157" s="150">
        <v>249</v>
      </c>
      <c r="I157" s="150">
        <v>125</v>
      </c>
      <c r="J157" s="35" t="s">
        <v>17</v>
      </c>
      <c r="K157" s="39" t="s">
        <v>9</v>
      </c>
      <c r="L157" s="42">
        <v>8720246282597</v>
      </c>
    </row>
    <row r="158" spans="1:12" x14ac:dyDescent="0.2">
      <c r="A158" s="183"/>
      <c r="B158" s="35" t="s">
        <v>129</v>
      </c>
      <c r="C158" s="36" t="s">
        <v>30</v>
      </c>
      <c r="D158" s="35" t="s">
        <v>31</v>
      </c>
      <c r="E158" s="37">
        <v>41</v>
      </c>
      <c r="F158" s="37">
        <v>8</v>
      </c>
      <c r="G158" s="38"/>
      <c r="H158" s="150">
        <v>249</v>
      </c>
      <c r="I158" s="150">
        <v>125</v>
      </c>
      <c r="J158" s="35" t="s">
        <v>17</v>
      </c>
      <c r="K158" s="39" t="s">
        <v>9</v>
      </c>
      <c r="L158" s="42">
        <v>8720246282603</v>
      </c>
    </row>
    <row r="159" spans="1:12" x14ac:dyDescent="0.2">
      <c r="A159" s="183"/>
      <c r="B159" s="35" t="s">
        <v>129</v>
      </c>
      <c r="C159" s="36" t="s">
        <v>30</v>
      </c>
      <c r="D159" s="35" t="s">
        <v>31</v>
      </c>
      <c r="E159" s="37">
        <v>42</v>
      </c>
      <c r="F159" s="37">
        <v>9</v>
      </c>
      <c r="G159" s="38"/>
      <c r="H159" s="150">
        <v>249</v>
      </c>
      <c r="I159" s="150">
        <v>125</v>
      </c>
      <c r="J159" s="35" t="s">
        <v>17</v>
      </c>
      <c r="K159" s="39" t="s">
        <v>9</v>
      </c>
      <c r="L159" s="42">
        <v>8720246282610</v>
      </c>
    </row>
    <row r="160" spans="1:12" x14ac:dyDescent="0.2">
      <c r="A160" s="183"/>
      <c r="B160" s="35" t="s">
        <v>129</v>
      </c>
      <c r="C160" s="36" t="s">
        <v>30</v>
      </c>
      <c r="D160" s="35" t="s">
        <v>31</v>
      </c>
      <c r="E160" s="37">
        <v>43</v>
      </c>
      <c r="F160" s="37">
        <v>10</v>
      </c>
      <c r="G160" s="38"/>
      <c r="H160" s="150">
        <v>249</v>
      </c>
      <c r="I160" s="150">
        <v>125</v>
      </c>
      <c r="J160" s="35" t="s">
        <v>17</v>
      </c>
      <c r="K160" s="39" t="s">
        <v>9</v>
      </c>
      <c r="L160" s="42">
        <v>8720246282627</v>
      </c>
    </row>
    <row r="161" spans="1:12" x14ac:dyDescent="0.2">
      <c r="A161" s="183"/>
      <c r="B161" s="35" t="s">
        <v>129</v>
      </c>
      <c r="C161" s="36" t="s">
        <v>30</v>
      </c>
      <c r="D161" s="35" t="s">
        <v>31</v>
      </c>
      <c r="E161" s="37">
        <v>44</v>
      </c>
      <c r="F161" s="37">
        <v>11</v>
      </c>
      <c r="G161" s="38"/>
      <c r="H161" s="150">
        <v>249</v>
      </c>
      <c r="I161" s="150">
        <v>125</v>
      </c>
      <c r="J161" s="35" t="s">
        <v>17</v>
      </c>
      <c r="K161" s="39" t="s">
        <v>9</v>
      </c>
      <c r="L161" s="42">
        <v>8720246282634</v>
      </c>
    </row>
    <row r="162" spans="1:12" x14ac:dyDescent="0.2">
      <c r="A162" s="183"/>
      <c r="B162" s="35" t="s">
        <v>129</v>
      </c>
      <c r="C162" s="36" t="s">
        <v>30</v>
      </c>
      <c r="D162" s="35" t="s">
        <v>31</v>
      </c>
      <c r="E162" s="37">
        <v>45</v>
      </c>
      <c r="F162" s="37">
        <v>12</v>
      </c>
      <c r="G162" s="38"/>
      <c r="H162" s="150">
        <v>249</v>
      </c>
      <c r="I162" s="150">
        <v>125</v>
      </c>
      <c r="J162" s="35" t="s">
        <v>17</v>
      </c>
      <c r="K162" s="39" t="s">
        <v>9</v>
      </c>
      <c r="L162" s="42">
        <v>8720246282641</v>
      </c>
    </row>
    <row r="163" spans="1:12" x14ac:dyDescent="0.2">
      <c r="A163" s="183"/>
      <c r="B163" s="35" t="s">
        <v>129</v>
      </c>
      <c r="C163" s="36" t="s">
        <v>30</v>
      </c>
      <c r="D163" s="35" t="s">
        <v>31</v>
      </c>
      <c r="E163" s="37">
        <v>46</v>
      </c>
      <c r="F163" s="37">
        <v>13</v>
      </c>
      <c r="G163" s="38"/>
      <c r="H163" s="150">
        <v>249</v>
      </c>
      <c r="I163" s="150">
        <v>125</v>
      </c>
      <c r="J163" s="35" t="s">
        <v>17</v>
      </c>
      <c r="K163" s="39" t="s">
        <v>9</v>
      </c>
      <c r="L163" s="42">
        <v>8720246282658</v>
      </c>
    </row>
    <row r="164" spans="1:12" ht="16" thickBot="1" x14ac:dyDescent="0.25">
      <c r="A164" s="183"/>
      <c r="B164" s="35" t="s">
        <v>129</v>
      </c>
      <c r="C164" s="36" t="s">
        <v>30</v>
      </c>
      <c r="D164" s="35" t="s">
        <v>31</v>
      </c>
      <c r="E164" s="37">
        <v>47</v>
      </c>
      <c r="F164" s="37">
        <v>14</v>
      </c>
      <c r="G164" s="38"/>
      <c r="H164" s="150">
        <v>249</v>
      </c>
      <c r="I164" s="150">
        <v>125</v>
      </c>
      <c r="J164" s="35" t="s">
        <v>17</v>
      </c>
      <c r="K164" s="39" t="s">
        <v>9</v>
      </c>
      <c r="L164" s="42">
        <v>8720246282665</v>
      </c>
    </row>
    <row r="165" spans="1:12" s="48" customFormat="1" ht="16" thickBot="1" x14ac:dyDescent="0.25">
      <c r="A165" s="47"/>
      <c r="B165" s="5"/>
      <c r="C165" s="65"/>
      <c r="D165" s="5"/>
      <c r="E165" s="5"/>
      <c r="F165" s="5"/>
      <c r="G165" s="63">
        <f>SUM(G157:G164)</f>
        <v>0</v>
      </c>
      <c r="H165" s="5"/>
      <c r="I165" s="156">
        <f>G165*I164</f>
        <v>0</v>
      </c>
      <c r="J165" s="5"/>
      <c r="K165" s="5"/>
      <c r="L165" s="6"/>
    </row>
    <row r="166" spans="1:12" x14ac:dyDescent="0.2">
      <c r="A166" s="183"/>
      <c r="B166" s="35" t="s">
        <v>130</v>
      </c>
      <c r="C166" s="36" t="s">
        <v>30</v>
      </c>
      <c r="D166" s="35" t="s">
        <v>132</v>
      </c>
      <c r="E166" s="37">
        <v>40</v>
      </c>
      <c r="F166" s="37">
        <v>7</v>
      </c>
      <c r="G166" s="38"/>
      <c r="H166" s="150">
        <v>249</v>
      </c>
      <c r="I166" s="150">
        <v>125</v>
      </c>
      <c r="J166" s="35" t="s">
        <v>17</v>
      </c>
      <c r="K166" s="39" t="s">
        <v>9</v>
      </c>
      <c r="L166" s="42">
        <v>8720246282672</v>
      </c>
    </row>
    <row r="167" spans="1:12" x14ac:dyDescent="0.2">
      <c r="A167" s="183"/>
      <c r="B167" s="35" t="s">
        <v>130</v>
      </c>
      <c r="C167" s="36" t="s">
        <v>30</v>
      </c>
      <c r="D167" s="35" t="s">
        <v>132</v>
      </c>
      <c r="E167" s="37">
        <v>41</v>
      </c>
      <c r="F167" s="37">
        <v>8</v>
      </c>
      <c r="G167" s="38"/>
      <c r="H167" s="150">
        <v>249</v>
      </c>
      <c r="I167" s="150">
        <v>125</v>
      </c>
      <c r="J167" s="35" t="s">
        <v>17</v>
      </c>
      <c r="K167" s="39" t="s">
        <v>9</v>
      </c>
      <c r="L167" s="42">
        <v>8720246282689</v>
      </c>
    </row>
    <row r="168" spans="1:12" x14ac:dyDescent="0.2">
      <c r="A168" s="183"/>
      <c r="B168" s="35" t="s">
        <v>130</v>
      </c>
      <c r="C168" s="36" t="s">
        <v>30</v>
      </c>
      <c r="D168" s="35" t="s">
        <v>132</v>
      </c>
      <c r="E168" s="37">
        <v>42</v>
      </c>
      <c r="F168" s="37">
        <v>9</v>
      </c>
      <c r="G168" s="38"/>
      <c r="H168" s="150">
        <v>249</v>
      </c>
      <c r="I168" s="150">
        <v>125</v>
      </c>
      <c r="J168" s="35" t="s">
        <v>17</v>
      </c>
      <c r="K168" s="39" t="s">
        <v>9</v>
      </c>
      <c r="L168" s="42">
        <v>8720246282696</v>
      </c>
    </row>
    <row r="169" spans="1:12" x14ac:dyDescent="0.2">
      <c r="A169" s="183"/>
      <c r="B169" s="35" t="s">
        <v>130</v>
      </c>
      <c r="C169" s="36" t="s">
        <v>30</v>
      </c>
      <c r="D169" s="35" t="s">
        <v>132</v>
      </c>
      <c r="E169" s="37">
        <v>43</v>
      </c>
      <c r="F169" s="37">
        <v>10</v>
      </c>
      <c r="G169" s="38"/>
      <c r="H169" s="150">
        <v>249</v>
      </c>
      <c r="I169" s="150">
        <v>125</v>
      </c>
      <c r="J169" s="35" t="s">
        <v>17</v>
      </c>
      <c r="K169" s="39" t="s">
        <v>9</v>
      </c>
      <c r="L169" s="42">
        <v>8720246282702</v>
      </c>
    </row>
    <row r="170" spans="1:12" x14ac:dyDescent="0.2">
      <c r="A170" s="183"/>
      <c r="B170" s="35" t="s">
        <v>130</v>
      </c>
      <c r="C170" s="36" t="s">
        <v>30</v>
      </c>
      <c r="D170" s="35" t="s">
        <v>132</v>
      </c>
      <c r="E170" s="37">
        <v>44</v>
      </c>
      <c r="F170" s="37">
        <v>11</v>
      </c>
      <c r="G170" s="38"/>
      <c r="H170" s="150">
        <v>249</v>
      </c>
      <c r="I170" s="150">
        <v>125</v>
      </c>
      <c r="J170" s="35" t="s">
        <v>17</v>
      </c>
      <c r="K170" s="39" t="s">
        <v>9</v>
      </c>
      <c r="L170" s="42">
        <v>8720246282719</v>
      </c>
    </row>
    <row r="171" spans="1:12" x14ac:dyDescent="0.2">
      <c r="A171" s="183"/>
      <c r="B171" s="35" t="s">
        <v>130</v>
      </c>
      <c r="C171" s="36" t="s">
        <v>30</v>
      </c>
      <c r="D171" s="35" t="s">
        <v>132</v>
      </c>
      <c r="E171" s="37">
        <v>45</v>
      </c>
      <c r="F171" s="37">
        <v>12</v>
      </c>
      <c r="G171" s="38"/>
      <c r="H171" s="150">
        <v>249</v>
      </c>
      <c r="I171" s="150">
        <v>125</v>
      </c>
      <c r="J171" s="35" t="s">
        <v>17</v>
      </c>
      <c r="K171" s="39" t="s">
        <v>9</v>
      </c>
      <c r="L171" s="42">
        <v>8720246282726</v>
      </c>
    </row>
    <row r="172" spans="1:12" x14ac:dyDescent="0.2">
      <c r="A172" s="183"/>
      <c r="B172" s="35" t="s">
        <v>130</v>
      </c>
      <c r="C172" s="36" t="s">
        <v>30</v>
      </c>
      <c r="D172" s="35" t="s">
        <v>132</v>
      </c>
      <c r="E172" s="37">
        <v>46</v>
      </c>
      <c r="F172" s="37">
        <v>13</v>
      </c>
      <c r="G172" s="38"/>
      <c r="H172" s="150">
        <v>249</v>
      </c>
      <c r="I172" s="150">
        <v>125</v>
      </c>
      <c r="J172" s="35" t="s">
        <v>17</v>
      </c>
      <c r="K172" s="39" t="s">
        <v>9</v>
      </c>
      <c r="L172" s="42">
        <v>8720246282733</v>
      </c>
    </row>
    <row r="173" spans="1:12" ht="16" thickBot="1" x14ac:dyDescent="0.25">
      <c r="A173" s="183"/>
      <c r="B173" s="35" t="s">
        <v>130</v>
      </c>
      <c r="C173" s="36" t="s">
        <v>30</v>
      </c>
      <c r="D173" s="35" t="s">
        <v>132</v>
      </c>
      <c r="E173" s="37">
        <v>47</v>
      </c>
      <c r="F173" s="37">
        <v>14</v>
      </c>
      <c r="G173" s="38"/>
      <c r="H173" s="150">
        <v>249</v>
      </c>
      <c r="I173" s="150">
        <v>125</v>
      </c>
      <c r="J173" s="35" t="s">
        <v>17</v>
      </c>
      <c r="K173" s="39" t="s">
        <v>9</v>
      </c>
      <c r="L173" s="42">
        <v>8720246282740</v>
      </c>
    </row>
    <row r="174" spans="1:12" s="48" customFormat="1" ht="16" thickBot="1" x14ac:dyDescent="0.25">
      <c r="A174" s="47"/>
      <c r="B174" s="5"/>
      <c r="C174" s="65"/>
      <c r="D174" s="5"/>
      <c r="E174" s="5"/>
      <c r="F174" s="5"/>
      <c r="G174" s="63">
        <f>SUM(G166:G173)</f>
        <v>0</v>
      </c>
      <c r="H174" s="5"/>
      <c r="I174" s="156">
        <f>G174*I173</f>
        <v>0</v>
      </c>
      <c r="J174" s="5"/>
      <c r="K174" s="5"/>
      <c r="L174" s="6"/>
    </row>
    <row r="175" spans="1:12" x14ac:dyDescent="0.2">
      <c r="A175" s="183"/>
      <c r="B175" s="35" t="s">
        <v>131</v>
      </c>
      <c r="C175" s="36" t="s">
        <v>30</v>
      </c>
      <c r="D175" s="35" t="s">
        <v>34</v>
      </c>
      <c r="E175" s="37">
        <v>40</v>
      </c>
      <c r="F175" s="37">
        <v>7</v>
      </c>
      <c r="G175" s="38"/>
      <c r="H175" s="150">
        <v>249</v>
      </c>
      <c r="I175" s="150">
        <v>125</v>
      </c>
      <c r="J175" s="35" t="s">
        <v>17</v>
      </c>
      <c r="K175" s="39" t="s">
        <v>9</v>
      </c>
      <c r="L175" s="42">
        <v>8720246282757</v>
      </c>
    </row>
    <row r="176" spans="1:12" x14ac:dyDescent="0.2">
      <c r="A176" s="183"/>
      <c r="B176" s="35" t="s">
        <v>131</v>
      </c>
      <c r="C176" s="36" t="s">
        <v>30</v>
      </c>
      <c r="D176" s="35" t="s">
        <v>34</v>
      </c>
      <c r="E176" s="37">
        <v>41</v>
      </c>
      <c r="F176" s="37">
        <v>8</v>
      </c>
      <c r="G176" s="38"/>
      <c r="H176" s="150">
        <v>249</v>
      </c>
      <c r="I176" s="150">
        <v>125</v>
      </c>
      <c r="J176" s="35" t="s">
        <v>17</v>
      </c>
      <c r="K176" s="39" t="s">
        <v>9</v>
      </c>
      <c r="L176" s="42">
        <v>8720246282818</v>
      </c>
    </row>
    <row r="177" spans="1:12" x14ac:dyDescent="0.2">
      <c r="A177" s="183"/>
      <c r="B177" s="35" t="s">
        <v>131</v>
      </c>
      <c r="C177" s="36" t="s">
        <v>30</v>
      </c>
      <c r="D177" s="35" t="s">
        <v>34</v>
      </c>
      <c r="E177" s="37">
        <v>42</v>
      </c>
      <c r="F177" s="37">
        <v>9</v>
      </c>
      <c r="G177" s="38"/>
      <c r="H177" s="150">
        <v>249</v>
      </c>
      <c r="I177" s="150">
        <v>125</v>
      </c>
      <c r="J177" s="35" t="s">
        <v>17</v>
      </c>
      <c r="K177" s="39" t="s">
        <v>9</v>
      </c>
      <c r="L177" s="42">
        <v>8720246282856</v>
      </c>
    </row>
    <row r="178" spans="1:12" x14ac:dyDescent="0.2">
      <c r="A178" s="183"/>
      <c r="B178" s="35" t="s">
        <v>131</v>
      </c>
      <c r="C178" s="36" t="s">
        <v>30</v>
      </c>
      <c r="D178" s="35" t="s">
        <v>34</v>
      </c>
      <c r="E178" s="37">
        <v>43</v>
      </c>
      <c r="F178" s="37">
        <v>10</v>
      </c>
      <c r="G178" s="38"/>
      <c r="H178" s="150">
        <v>249</v>
      </c>
      <c r="I178" s="150">
        <v>125</v>
      </c>
      <c r="J178" s="35" t="s">
        <v>17</v>
      </c>
      <c r="K178" s="39" t="s">
        <v>9</v>
      </c>
      <c r="L178" s="42">
        <v>8720246283433</v>
      </c>
    </row>
    <row r="179" spans="1:12" x14ac:dyDescent="0.2">
      <c r="A179" s="183"/>
      <c r="B179" s="35" t="s">
        <v>131</v>
      </c>
      <c r="C179" s="36" t="s">
        <v>30</v>
      </c>
      <c r="D179" s="35" t="s">
        <v>34</v>
      </c>
      <c r="E179" s="37">
        <v>44</v>
      </c>
      <c r="F179" s="37">
        <v>11</v>
      </c>
      <c r="G179" s="38"/>
      <c r="H179" s="150">
        <v>249</v>
      </c>
      <c r="I179" s="150">
        <v>125</v>
      </c>
      <c r="J179" s="35" t="s">
        <v>17</v>
      </c>
      <c r="K179" s="39" t="s">
        <v>9</v>
      </c>
      <c r="L179" s="42">
        <v>8720246283525</v>
      </c>
    </row>
    <row r="180" spans="1:12" x14ac:dyDescent="0.2">
      <c r="A180" s="183"/>
      <c r="B180" s="35" t="s">
        <v>131</v>
      </c>
      <c r="C180" s="36" t="s">
        <v>30</v>
      </c>
      <c r="D180" s="35" t="s">
        <v>34</v>
      </c>
      <c r="E180" s="37">
        <v>45</v>
      </c>
      <c r="F180" s="37">
        <v>12</v>
      </c>
      <c r="G180" s="38"/>
      <c r="H180" s="150">
        <v>249</v>
      </c>
      <c r="I180" s="150">
        <v>125</v>
      </c>
      <c r="J180" s="35" t="s">
        <v>17</v>
      </c>
      <c r="K180" s="39" t="s">
        <v>9</v>
      </c>
      <c r="L180" s="42">
        <v>8720246283778</v>
      </c>
    </row>
    <row r="181" spans="1:12" x14ac:dyDescent="0.2">
      <c r="A181" s="183"/>
      <c r="B181" s="35" t="s">
        <v>131</v>
      </c>
      <c r="C181" s="36" t="s">
        <v>30</v>
      </c>
      <c r="D181" s="35" t="s">
        <v>34</v>
      </c>
      <c r="E181" s="37">
        <v>46</v>
      </c>
      <c r="F181" s="37">
        <v>13</v>
      </c>
      <c r="G181" s="38"/>
      <c r="H181" s="150">
        <v>249</v>
      </c>
      <c r="I181" s="150">
        <v>125</v>
      </c>
      <c r="J181" s="35" t="s">
        <v>17</v>
      </c>
      <c r="K181" s="39" t="s">
        <v>9</v>
      </c>
      <c r="L181" s="42">
        <v>8720246286359</v>
      </c>
    </row>
    <row r="182" spans="1:12" ht="16" thickBot="1" x14ac:dyDescent="0.25">
      <c r="A182" s="183"/>
      <c r="B182" s="35" t="s">
        <v>131</v>
      </c>
      <c r="C182" s="36" t="s">
        <v>30</v>
      </c>
      <c r="D182" s="35" t="s">
        <v>34</v>
      </c>
      <c r="E182" s="37">
        <v>47</v>
      </c>
      <c r="F182" s="37">
        <v>14</v>
      </c>
      <c r="G182" s="38"/>
      <c r="H182" s="150">
        <v>249</v>
      </c>
      <c r="I182" s="150">
        <v>125</v>
      </c>
      <c r="J182" s="35" t="s">
        <v>17</v>
      </c>
      <c r="K182" s="39" t="s">
        <v>9</v>
      </c>
      <c r="L182" s="42">
        <v>8720246286366</v>
      </c>
    </row>
    <row r="183" spans="1:12" s="48" customFormat="1" ht="16" thickBot="1" x14ac:dyDescent="0.25">
      <c r="A183" s="47"/>
      <c r="B183" s="5"/>
      <c r="C183" s="65"/>
      <c r="D183" s="5"/>
      <c r="E183" s="5"/>
      <c r="F183" s="5"/>
      <c r="G183" s="63">
        <f>SUM(G175:G182)</f>
        <v>0</v>
      </c>
      <c r="H183" s="5"/>
      <c r="I183" s="156">
        <f>G183*I182</f>
        <v>0</v>
      </c>
      <c r="J183" s="5"/>
      <c r="K183" s="5"/>
      <c r="L183" s="6"/>
    </row>
    <row r="184" spans="1:12" x14ac:dyDescent="0.2">
      <c r="A184" s="183"/>
      <c r="B184" s="35" t="s">
        <v>134</v>
      </c>
      <c r="C184" s="36" t="s">
        <v>32</v>
      </c>
      <c r="D184" s="35" t="s">
        <v>33</v>
      </c>
      <c r="E184" s="37">
        <v>40</v>
      </c>
      <c r="F184" s="37">
        <v>7</v>
      </c>
      <c r="G184" s="38"/>
      <c r="H184" s="150">
        <v>229</v>
      </c>
      <c r="I184" s="150">
        <v>115</v>
      </c>
      <c r="J184" s="35" t="s">
        <v>17</v>
      </c>
      <c r="K184" s="39" t="s">
        <v>9</v>
      </c>
      <c r="L184" s="42">
        <v>8720246286373</v>
      </c>
    </row>
    <row r="185" spans="1:12" x14ac:dyDescent="0.2">
      <c r="A185" s="183"/>
      <c r="B185" s="35" t="s">
        <v>134</v>
      </c>
      <c r="C185" s="36" t="s">
        <v>32</v>
      </c>
      <c r="D185" s="35" t="s">
        <v>33</v>
      </c>
      <c r="E185" s="37">
        <v>41</v>
      </c>
      <c r="F185" s="37">
        <v>8</v>
      </c>
      <c r="G185" s="38"/>
      <c r="H185" s="150">
        <v>229</v>
      </c>
      <c r="I185" s="150">
        <v>115</v>
      </c>
      <c r="J185" s="35" t="s">
        <v>17</v>
      </c>
      <c r="K185" s="39" t="s">
        <v>9</v>
      </c>
      <c r="L185" s="42">
        <v>8720246286380</v>
      </c>
    </row>
    <row r="186" spans="1:12" x14ac:dyDescent="0.2">
      <c r="A186" s="183"/>
      <c r="B186" s="35" t="s">
        <v>134</v>
      </c>
      <c r="C186" s="36" t="s">
        <v>32</v>
      </c>
      <c r="D186" s="35" t="s">
        <v>33</v>
      </c>
      <c r="E186" s="37">
        <v>42</v>
      </c>
      <c r="F186" s="37">
        <v>9</v>
      </c>
      <c r="G186" s="38"/>
      <c r="H186" s="150">
        <v>229</v>
      </c>
      <c r="I186" s="150">
        <v>115</v>
      </c>
      <c r="J186" s="35" t="s">
        <v>17</v>
      </c>
      <c r="K186" s="39" t="s">
        <v>9</v>
      </c>
      <c r="L186" s="42">
        <v>8720246286397</v>
      </c>
    </row>
    <row r="187" spans="1:12" x14ac:dyDescent="0.2">
      <c r="A187" s="183"/>
      <c r="B187" s="35" t="s">
        <v>134</v>
      </c>
      <c r="C187" s="36" t="s">
        <v>32</v>
      </c>
      <c r="D187" s="35" t="s">
        <v>33</v>
      </c>
      <c r="E187" s="37">
        <v>43</v>
      </c>
      <c r="F187" s="37">
        <v>10</v>
      </c>
      <c r="G187" s="38"/>
      <c r="H187" s="150">
        <v>229</v>
      </c>
      <c r="I187" s="150">
        <v>115</v>
      </c>
      <c r="J187" s="35" t="s">
        <v>17</v>
      </c>
      <c r="K187" s="39" t="s">
        <v>9</v>
      </c>
      <c r="L187" s="42">
        <v>8720246286403</v>
      </c>
    </row>
    <row r="188" spans="1:12" x14ac:dyDescent="0.2">
      <c r="A188" s="183"/>
      <c r="B188" s="35" t="s">
        <v>134</v>
      </c>
      <c r="C188" s="36" t="s">
        <v>32</v>
      </c>
      <c r="D188" s="35" t="s">
        <v>33</v>
      </c>
      <c r="E188" s="37">
        <v>44</v>
      </c>
      <c r="F188" s="37">
        <v>11</v>
      </c>
      <c r="G188" s="38"/>
      <c r="H188" s="150">
        <v>229</v>
      </c>
      <c r="I188" s="150">
        <v>115</v>
      </c>
      <c r="J188" s="35" t="s">
        <v>17</v>
      </c>
      <c r="K188" s="39" t="s">
        <v>9</v>
      </c>
      <c r="L188" s="42">
        <v>8720246286410</v>
      </c>
    </row>
    <row r="189" spans="1:12" x14ac:dyDescent="0.2">
      <c r="A189" s="183"/>
      <c r="B189" s="35" t="s">
        <v>134</v>
      </c>
      <c r="C189" s="36" t="s">
        <v>32</v>
      </c>
      <c r="D189" s="35" t="s">
        <v>33</v>
      </c>
      <c r="E189" s="37">
        <v>45</v>
      </c>
      <c r="F189" s="37">
        <v>12</v>
      </c>
      <c r="G189" s="38"/>
      <c r="H189" s="150">
        <v>229</v>
      </c>
      <c r="I189" s="150">
        <v>115</v>
      </c>
      <c r="J189" s="35" t="s">
        <v>17</v>
      </c>
      <c r="K189" s="39" t="s">
        <v>9</v>
      </c>
      <c r="L189" s="42">
        <v>8720246287424</v>
      </c>
    </row>
    <row r="190" spans="1:12" x14ac:dyDescent="0.2">
      <c r="A190" s="183"/>
      <c r="B190" s="35" t="s">
        <v>134</v>
      </c>
      <c r="C190" s="36" t="s">
        <v>32</v>
      </c>
      <c r="D190" s="35" t="s">
        <v>33</v>
      </c>
      <c r="E190" s="37">
        <v>46</v>
      </c>
      <c r="F190" s="37">
        <v>13</v>
      </c>
      <c r="G190" s="38"/>
      <c r="H190" s="150">
        <v>229</v>
      </c>
      <c r="I190" s="150">
        <v>115</v>
      </c>
      <c r="J190" s="35" t="s">
        <v>17</v>
      </c>
      <c r="K190" s="39" t="s">
        <v>9</v>
      </c>
      <c r="L190" s="42">
        <v>8720246287431</v>
      </c>
    </row>
    <row r="191" spans="1:12" ht="16" thickBot="1" x14ac:dyDescent="0.25">
      <c r="A191" s="183"/>
      <c r="B191" s="35" t="s">
        <v>134</v>
      </c>
      <c r="C191" s="36" t="s">
        <v>32</v>
      </c>
      <c r="D191" s="35" t="s">
        <v>33</v>
      </c>
      <c r="E191" s="37">
        <v>47</v>
      </c>
      <c r="F191" s="37">
        <v>14</v>
      </c>
      <c r="G191" s="38"/>
      <c r="H191" s="150">
        <v>229</v>
      </c>
      <c r="I191" s="150">
        <v>115</v>
      </c>
      <c r="J191" s="35" t="s">
        <v>17</v>
      </c>
      <c r="K191" s="39" t="s">
        <v>9</v>
      </c>
      <c r="L191" s="42">
        <v>8720246287448</v>
      </c>
    </row>
    <row r="192" spans="1:12" s="48" customFormat="1" ht="16" thickBot="1" x14ac:dyDescent="0.25">
      <c r="A192" s="47"/>
      <c r="B192" s="5"/>
      <c r="C192" s="65"/>
      <c r="D192" s="5"/>
      <c r="E192" s="5"/>
      <c r="F192" s="5"/>
      <c r="G192" s="63">
        <f>SUM(G184:G191)</f>
        <v>0</v>
      </c>
      <c r="H192" s="5"/>
      <c r="I192" s="156">
        <f>G192*I191</f>
        <v>0</v>
      </c>
      <c r="J192" s="5"/>
      <c r="K192" s="5"/>
      <c r="L192" s="6"/>
    </row>
    <row r="193" spans="1:12" x14ac:dyDescent="0.2">
      <c r="A193" s="183"/>
      <c r="B193" s="35" t="s">
        <v>135</v>
      </c>
      <c r="C193" s="36" t="s">
        <v>32</v>
      </c>
      <c r="D193" s="35" t="s">
        <v>136</v>
      </c>
      <c r="E193" s="37">
        <v>40</v>
      </c>
      <c r="F193" s="37">
        <v>7</v>
      </c>
      <c r="G193" s="38"/>
      <c r="H193" s="150">
        <v>229</v>
      </c>
      <c r="I193" s="150">
        <v>115</v>
      </c>
      <c r="J193" s="35" t="s">
        <v>17</v>
      </c>
      <c r="K193" s="39" t="s">
        <v>9</v>
      </c>
      <c r="L193" s="42">
        <v>8720246287455</v>
      </c>
    </row>
    <row r="194" spans="1:12" x14ac:dyDescent="0.2">
      <c r="A194" s="183"/>
      <c r="B194" s="35" t="s">
        <v>135</v>
      </c>
      <c r="C194" s="36" t="s">
        <v>32</v>
      </c>
      <c r="D194" s="35" t="s">
        <v>136</v>
      </c>
      <c r="E194" s="37">
        <v>41</v>
      </c>
      <c r="F194" s="37">
        <v>8</v>
      </c>
      <c r="G194" s="38"/>
      <c r="H194" s="150">
        <v>229</v>
      </c>
      <c r="I194" s="150">
        <v>115</v>
      </c>
      <c r="J194" s="35" t="s">
        <v>17</v>
      </c>
      <c r="K194" s="39" t="s">
        <v>9</v>
      </c>
      <c r="L194" s="42">
        <v>8720246287462</v>
      </c>
    </row>
    <row r="195" spans="1:12" x14ac:dyDescent="0.2">
      <c r="A195" s="183"/>
      <c r="B195" s="35" t="s">
        <v>135</v>
      </c>
      <c r="C195" s="36" t="s">
        <v>32</v>
      </c>
      <c r="D195" s="35" t="s">
        <v>136</v>
      </c>
      <c r="E195" s="37">
        <v>42</v>
      </c>
      <c r="F195" s="37">
        <v>9</v>
      </c>
      <c r="G195" s="38"/>
      <c r="H195" s="150">
        <v>229</v>
      </c>
      <c r="I195" s="150">
        <v>115</v>
      </c>
      <c r="J195" s="35" t="s">
        <v>17</v>
      </c>
      <c r="K195" s="39" t="s">
        <v>9</v>
      </c>
      <c r="L195" s="42">
        <v>8720246287479</v>
      </c>
    </row>
    <row r="196" spans="1:12" x14ac:dyDescent="0.2">
      <c r="A196" s="183"/>
      <c r="B196" s="35" t="s">
        <v>135</v>
      </c>
      <c r="C196" s="36" t="s">
        <v>32</v>
      </c>
      <c r="D196" s="35" t="s">
        <v>136</v>
      </c>
      <c r="E196" s="37">
        <v>43</v>
      </c>
      <c r="F196" s="37">
        <v>10</v>
      </c>
      <c r="G196" s="38"/>
      <c r="H196" s="150">
        <v>229</v>
      </c>
      <c r="I196" s="150">
        <v>115</v>
      </c>
      <c r="J196" s="35" t="s">
        <v>17</v>
      </c>
      <c r="K196" s="39" t="s">
        <v>9</v>
      </c>
      <c r="L196" s="42">
        <v>8720246287486</v>
      </c>
    </row>
    <row r="197" spans="1:12" x14ac:dyDescent="0.2">
      <c r="A197" s="183"/>
      <c r="B197" s="35" t="s">
        <v>135</v>
      </c>
      <c r="C197" s="36" t="s">
        <v>32</v>
      </c>
      <c r="D197" s="35" t="s">
        <v>136</v>
      </c>
      <c r="E197" s="37">
        <v>44</v>
      </c>
      <c r="F197" s="37">
        <v>11</v>
      </c>
      <c r="G197" s="38"/>
      <c r="H197" s="150">
        <v>229</v>
      </c>
      <c r="I197" s="150">
        <v>115</v>
      </c>
      <c r="J197" s="35" t="s">
        <v>17</v>
      </c>
      <c r="K197" s="39" t="s">
        <v>9</v>
      </c>
      <c r="L197" s="42">
        <v>8720246287509</v>
      </c>
    </row>
    <row r="198" spans="1:12" x14ac:dyDescent="0.2">
      <c r="A198" s="183"/>
      <c r="B198" s="35" t="s">
        <v>135</v>
      </c>
      <c r="C198" s="36" t="s">
        <v>32</v>
      </c>
      <c r="D198" s="35" t="s">
        <v>136</v>
      </c>
      <c r="E198" s="37">
        <v>45</v>
      </c>
      <c r="F198" s="37">
        <v>12</v>
      </c>
      <c r="G198" s="38"/>
      <c r="H198" s="150">
        <v>229</v>
      </c>
      <c r="I198" s="150">
        <v>115</v>
      </c>
      <c r="J198" s="35" t="s">
        <v>17</v>
      </c>
      <c r="K198" s="39" t="s">
        <v>9</v>
      </c>
      <c r="L198" s="42">
        <v>8720246287516</v>
      </c>
    </row>
    <row r="199" spans="1:12" x14ac:dyDescent="0.2">
      <c r="A199" s="183"/>
      <c r="B199" s="35" t="s">
        <v>135</v>
      </c>
      <c r="C199" s="36" t="s">
        <v>32</v>
      </c>
      <c r="D199" s="35" t="s">
        <v>136</v>
      </c>
      <c r="E199" s="37">
        <v>46</v>
      </c>
      <c r="F199" s="37">
        <v>13</v>
      </c>
      <c r="G199" s="38"/>
      <c r="H199" s="150">
        <v>229</v>
      </c>
      <c r="I199" s="150">
        <v>115</v>
      </c>
      <c r="J199" s="35" t="s">
        <v>17</v>
      </c>
      <c r="K199" s="39" t="s">
        <v>9</v>
      </c>
      <c r="L199" s="42">
        <v>8720246287523</v>
      </c>
    </row>
    <row r="200" spans="1:12" ht="16" thickBot="1" x14ac:dyDescent="0.25">
      <c r="A200" s="183"/>
      <c r="B200" s="35" t="s">
        <v>135</v>
      </c>
      <c r="C200" s="36" t="s">
        <v>32</v>
      </c>
      <c r="D200" s="35" t="s">
        <v>136</v>
      </c>
      <c r="E200" s="37">
        <v>47</v>
      </c>
      <c r="F200" s="37">
        <v>14</v>
      </c>
      <c r="G200" s="38"/>
      <c r="H200" s="150">
        <v>229</v>
      </c>
      <c r="I200" s="150">
        <v>115</v>
      </c>
      <c r="J200" s="35" t="s">
        <v>17</v>
      </c>
      <c r="K200" s="39" t="s">
        <v>9</v>
      </c>
      <c r="L200" s="42">
        <v>8720246287530</v>
      </c>
    </row>
    <row r="201" spans="1:12" s="48" customFormat="1" ht="16" thickBot="1" x14ac:dyDescent="0.25">
      <c r="A201" s="47"/>
      <c r="B201" s="5"/>
      <c r="C201" s="65"/>
      <c r="D201" s="5"/>
      <c r="E201" s="5"/>
      <c r="F201" s="5"/>
      <c r="G201" s="63">
        <f>SUM(G193:G200)</f>
        <v>0</v>
      </c>
      <c r="H201" s="5"/>
      <c r="I201" s="156">
        <f>G201*I200</f>
        <v>0</v>
      </c>
      <c r="J201" s="5"/>
      <c r="K201" s="5"/>
      <c r="L201" s="6"/>
    </row>
    <row r="202" spans="1:12" x14ac:dyDescent="0.2">
      <c r="A202" s="183"/>
      <c r="B202" s="35" t="s">
        <v>138</v>
      </c>
      <c r="C202" s="36" t="s">
        <v>32</v>
      </c>
      <c r="D202" s="35" t="s">
        <v>137</v>
      </c>
      <c r="E202" s="37">
        <v>40</v>
      </c>
      <c r="F202" s="37">
        <v>7</v>
      </c>
      <c r="G202" s="38"/>
      <c r="H202" s="150">
        <v>229</v>
      </c>
      <c r="I202" s="150">
        <v>115</v>
      </c>
      <c r="J202" s="35" t="s">
        <v>17</v>
      </c>
      <c r="K202" s="39" t="s">
        <v>9</v>
      </c>
      <c r="L202" s="42">
        <v>8720246287547</v>
      </c>
    </row>
    <row r="203" spans="1:12" x14ac:dyDescent="0.2">
      <c r="A203" s="183"/>
      <c r="B203" s="35" t="s">
        <v>138</v>
      </c>
      <c r="C203" s="36" t="s">
        <v>32</v>
      </c>
      <c r="D203" s="35" t="s">
        <v>137</v>
      </c>
      <c r="E203" s="37">
        <v>41</v>
      </c>
      <c r="F203" s="37">
        <v>8</v>
      </c>
      <c r="G203" s="38"/>
      <c r="H203" s="150">
        <v>229</v>
      </c>
      <c r="I203" s="150">
        <v>115</v>
      </c>
      <c r="J203" s="35" t="s">
        <v>17</v>
      </c>
      <c r="K203" s="39" t="s">
        <v>9</v>
      </c>
      <c r="L203" s="42">
        <v>8720246287554</v>
      </c>
    </row>
    <row r="204" spans="1:12" x14ac:dyDescent="0.2">
      <c r="A204" s="183"/>
      <c r="B204" s="35" t="s">
        <v>138</v>
      </c>
      <c r="C204" s="36" t="s">
        <v>32</v>
      </c>
      <c r="D204" s="35" t="s">
        <v>137</v>
      </c>
      <c r="E204" s="37">
        <v>42</v>
      </c>
      <c r="F204" s="37">
        <v>9</v>
      </c>
      <c r="G204" s="38"/>
      <c r="H204" s="150">
        <v>229</v>
      </c>
      <c r="I204" s="150">
        <v>115</v>
      </c>
      <c r="J204" s="35" t="s">
        <v>17</v>
      </c>
      <c r="K204" s="39" t="s">
        <v>9</v>
      </c>
      <c r="L204" s="42">
        <v>8720246287561</v>
      </c>
    </row>
    <row r="205" spans="1:12" x14ac:dyDescent="0.2">
      <c r="A205" s="183"/>
      <c r="B205" s="35" t="s">
        <v>138</v>
      </c>
      <c r="C205" s="36" t="s">
        <v>32</v>
      </c>
      <c r="D205" s="35" t="s">
        <v>137</v>
      </c>
      <c r="E205" s="37">
        <v>43</v>
      </c>
      <c r="F205" s="37">
        <v>10</v>
      </c>
      <c r="G205" s="38"/>
      <c r="H205" s="150">
        <v>229</v>
      </c>
      <c r="I205" s="150">
        <v>115</v>
      </c>
      <c r="J205" s="35" t="s">
        <v>17</v>
      </c>
      <c r="K205" s="39" t="s">
        <v>9</v>
      </c>
      <c r="L205" s="42">
        <v>8720246287578</v>
      </c>
    </row>
    <row r="206" spans="1:12" x14ac:dyDescent="0.2">
      <c r="A206" s="183"/>
      <c r="B206" s="35" t="s">
        <v>138</v>
      </c>
      <c r="C206" s="36" t="s">
        <v>32</v>
      </c>
      <c r="D206" s="35" t="s">
        <v>137</v>
      </c>
      <c r="E206" s="37">
        <v>44</v>
      </c>
      <c r="F206" s="37">
        <v>11</v>
      </c>
      <c r="G206" s="38"/>
      <c r="H206" s="150">
        <v>229</v>
      </c>
      <c r="I206" s="150">
        <v>115</v>
      </c>
      <c r="J206" s="35" t="s">
        <v>17</v>
      </c>
      <c r="K206" s="39" t="s">
        <v>9</v>
      </c>
      <c r="L206" s="42">
        <v>8720246287592</v>
      </c>
    </row>
    <row r="207" spans="1:12" x14ac:dyDescent="0.2">
      <c r="A207" s="183"/>
      <c r="B207" s="35" t="s">
        <v>138</v>
      </c>
      <c r="C207" s="36" t="s">
        <v>32</v>
      </c>
      <c r="D207" s="35" t="s">
        <v>137</v>
      </c>
      <c r="E207" s="37">
        <v>45</v>
      </c>
      <c r="F207" s="37">
        <v>12</v>
      </c>
      <c r="G207" s="38"/>
      <c r="H207" s="150">
        <v>229</v>
      </c>
      <c r="I207" s="150">
        <v>115</v>
      </c>
      <c r="J207" s="35" t="s">
        <v>17</v>
      </c>
      <c r="K207" s="39" t="s">
        <v>9</v>
      </c>
      <c r="L207" s="42">
        <v>8720246287608</v>
      </c>
    </row>
    <row r="208" spans="1:12" x14ac:dyDescent="0.2">
      <c r="A208" s="183"/>
      <c r="B208" s="35" t="s">
        <v>138</v>
      </c>
      <c r="C208" s="36" t="s">
        <v>32</v>
      </c>
      <c r="D208" s="35" t="s">
        <v>137</v>
      </c>
      <c r="E208" s="37">
        <v>46</v>
      </c>
      <c r="F208" s="37">
        <v>13</v>
      </c>
      <c r="G208" s="38"/>
      <c r="H208" s="150">
        <v>229</v>
      </c>
      <c r="I208" s="150">
        <v>115</v>
      </c>
      <c r="J208" s="35" t="s">
        <v>17</v>
      </c>
      <c r="K208" s="39" t="s">
        <v>9</v>
      </c>
      <c r="L208" s="42">
        <v>8720246287615</v>
      </c>
    </row>
    <row r="209" spans="1:12" ht="16" thickBot="1" x14ac:dyDescent="0.25">
      <c r="A209" s="183"/>
      <c r="B209" s="35" t="s">
        <v>138</v>
      </c>
      <c r="C209" s="36" t="s">
        <v>32</v>
      </c>
      <c r="D209" s="35" t="s">
        <v>137</v>
      </c>
      <c r="E209" s="37">
        <v>47</v>
      </c>
      <c r="F209" s="37">
        <v>14</v>
      </c>
      <c r="G209" s="38"/>
      <c r="H209" s="150">
        <v>229</v>
      </c>
      <c r="I209" s="150">
        <v>115</v>
      </c>
      <c r="J209" s="35" t="s">
        <v>17</v>
      </c>
      <c r="K209" s="39" t="s">
        <v>9</v>
      </c>
      <c r="L209" s="42">
        <v>8720246287622</v>
      </c>
    </row>
    <row r="210" spans="1:12" s="48" customFormat="1" ht="16" thickBot="1" x14ac:dyDescent="0.25">
      <c r="A210" s="47"/>
      <c r="B210" s="5"/>
      <c r="C210" s="65"/>
      <c r="D210" s="5"/>
      <c r="E210" s="5"/>
      <c r="F210" s="5"/>
      <c r="G210" s="63">
        <f>SUM(G202:G209)</f>
        <v>0</v>
      </c>
      <c r="H210" s="5"/>
      <c r="I210" s="156">
        <f>G210*I209</f>
        <v>0</v>
      </c>
      <c r="J210" s="5"/>
      <c r="K210" s="5"/>
      <c r="L210" s="6"/>
    </row>
    <row r="211" spans="1:12" x14ac:dyDescent="0.2">
      <c r="B211" s="35" t="s">
        <v>139</v>
      </c>
      <c r="C211" s="36" t="s">
        <v>32</v>
      </c>
      <c r="D211" s="35" t="s">
        <v>34</v>
      </c>
      <c r="E211" s="37">
        <v>40</v>
      </c>
      <c r="F211" s="37">
        <v>7</v>
      </c>
      <c r="G211" s="43"/>
      <c r="H211" s="150">
        <v>229</v>
      </c>
      <c r="I211" s="150">
        <v>115</v>
      </c>
      <c r="J211" s="35" t="s">
        <v>17</v>
      </c>
      <c r="K211" s="39" t="s">
        <v>9</v>
      </c>
      <c r="L211" s="42">
        <v>8720246287639</v>
      </c>
    </row>
    <row r="212" spans="1:12" x14ac:dyDescent="0.2">
      <c r="A212" s="45"/>
      <c r="B212" s="35" t="s">
        <v>139</v>
      </c>
      <c r="C212" s="36" t="s">
        <v>32</v>
      </c>
      <c r="D212" s="35" t="s">
        <v>34</v>
      </c>
      <c r="E212" s="37">
        <v>41</v>
      </c>
      <c r="F212" s="37">
        <v>8</v>
      </c>
      <c r="G212" s="38"/>
      <c r="H212" s="150">
        <v>229</v>
      </c>
      <c r="I212" s="150">
        <v>115</v>
      </c>
      <c r="J212" s="35" t="s">
        <v>17</v>
      </c>
      <c r="K212" s="39" t="s">
        <v>9</v>
      </c>
      <c r="L212" s="42">
        <v>8720246287646</v>
      </c>
    </row>
    <row r="213" spans="1:12" x14ac:dyDescent="0.2">
      <c r="A213" s="45"/>
      <c r="B213" s="35" t="s">
        <v>139</v>
      </c>
      <c r="C213" s="36" t="s">
        <v>32</v>
      </c>
      <c r="D213" s="35" t="s">
        <v>34</v>
      </c>
      <c r="E213" s="37">
        <v>42</v>
      </c>
      <c r="F213" s="37">
        <v>9</v>
      </c>
      <c r="G213" s="38"/>
      <c r="H213" s="150">
        <v>229</v>
      </c>
      <c r="I213" s="150">
        <v>115</v>
      </c>
      <c r="J213" s="35" t="s">
        <v>17</v>
      </c>
      <c r="K213" s="39" t="s">
        <v>9</v>
      </c>
      <c r="L213" s="42">
        <v>8720246287653</v>
      </c>
    </row>
    <row r="214" spans="1:12" x14ac:dyDescent="0.2">
      <c r="A214" s="45"/>
      <c r="B214" s="35" t="s">
        <v>139</v>
      </c>
      <c r="C214" s="36" t="s">
        <v>32</v>
      </c>
      <c r="D214" s="35" t="s">
        <v>34</v>
      </c>
      <c r="E214" s="37">
        <v>43</v>
      </c>
      <c r="F214" s="37">
        <v>10</v>
      </c>
      <c r="G214" s="38"/>
      <c r="H214" s="150">
        <v>229</v>
      </c>
      <c r="I214" s="150">
        <v>115</v>
      </c>
      <c r="J214" s="35" t="s">
        <v>17</v>
      </c>
      <c r="K214" s="39" t="s">
        <v>9</v>
      </c>
      <c r="L214" s="42">
        <v>8720246287660</v>
      </c>
    </row>
    <row r="215" spans="1:12" x14ac:dyDescent="0.2">
      <c r="A215" s="45"/>
      <c r="B215" s="35" t="s">
        <v>139</v>
      </c>
      <c r="C215" s="36" t="s">
        <v>32</v>
      </c>
      <c r="D215" s="35" t="s">
        <v>34</v>
      </c>
      <c r="E215" s="37">
        <v>44</v>
      </c>
      <c r="F215" s="37">
        <v>11</v>
      </c>
      <c r="G215" s="38"/>
      <c r="H215" s="150">
        <v>229</v>
      </c>
      <c r="I215" s="150">
        <v>115</v>
      </c>
      <c r="J215" s="35" t="s">
        <v>17</v>
      </c>
      <c r="K215" s="39" t="s">
        <v>9</v>
      </c>
      <c r="L215" s="42">
        <v>8720246287684</v>
      </c>
    </row>
    <row r="216" spans="1:12" x14ac:dyDescent="0.2">
      <c r="A216" s="45"/>
      <c r="B216" s="35" t="s">
        <v>139</v>
      </c>
      <c r="C216" s="36" t="s">
        <v>32</v>
      </c>
      <c r="D216" s="35" t="s">
        <v>34</v>
      </c>
      <c r="E216" s="37">
        <v>45</v>
      </c>
      <c r="F216" s="37">
        <v>12</v>
      </c>
      <c r="G216" s="38"/>
      <c r="H216" s="150">
        <v>229</v>
      </c>
      <c r="I216" s="150">
        <v>115</v>
      </c>
      <c r="J216" s="35" t="s">
        <v>17</v>
      </c>
      <c r="K216" s="39" t="s">
        <v>9</v>
      </c>
      <c r="L216" s="42">
        <v>8720246287691</v>
      </c>
    </row>
    <row r="217" spans="1:12" x14ac:dyDescent="0.2">
      <c r="A217" s="45"/>
      <c r="B217" s="35" t="s">
        <v>139</v>
      </c>
      <c r="C217" s="36" t="s">
        <v>32</v>
      </c>
      <c r="D217" s="35" t="s">
        <v>34</v>
      </c>
      <c r="E217" s="37">
        <v>46</v>
      </c>
      <c r="F217" s="37">
        <v>13</v>
      </c>
      <c r="G217" s="38"/>
      <c r="H217" s="150">
        <v>229</v>
      </c>
      <c r="I217" s="150">
        <v>115</v>
      </c>
      <c r="J217" s="35" t="s">
        <v>17</v>
      </c>
      <c r="K217" s="39" t="s">
        <v>9</v>
      </c>
      <c r="L217" s="42">
        <v>8720246287707</v>
      </c>
    </row>
    <row r="218" spans="1:12" ht="18" customHeight="1" thickBot="1" x14ac:dyDescent="0.25">
      <c r="A218" s="45"/>
      <c r="B218" s="35" t="s">
        <v>139</v>
      </c>
      <c r="C218" s="36" t="s">
        <v>32</v>
      </c>
      <c r="D218" s="35" t="s">
        <v>34</v>
      </c>
      <c r="E218" s="37">
        <v>47</v>
      </c>
      <c r="F218" s="37">
        <v>14</v>
      </c>
      <c r="G218" s="41"/>
      <c r="H218" s="150">
        <v>229</v>
      </c>
      <c r="I218" s="150">
        <v>115</v>
      </c>
      <c r="J218" s="35" t="s">
        <v>17</v>
      </c>
      <c r="K218" s="39" t="s">
        <v>9</v>
      </c>
      <c r="L218" s="42">
        <v>8720246287714</v>
      </c>
    </row>
    <row r="219" spans="1:12" s="48" customFormat="1" ht="16" thickBot="1" x14ac:dyDescent="0.25">
      <c r="A219" s="47"/>
      <c r="B219" s="5"/>
      <c r="C219" s="65"/>
      <c r="D219" s="5"/>
      <c r="E219" s="5"/>
      <c r="F219" s="5"/>
      <c r="G219" s="63">
        <f>SUM(G211:G218)</f>
        <v>0</v>
      </c>
      <c r="H219" s="5"/>
      <c r="I219" s="156">
        <f>G219*I218</f>
        <v>0</v>
      </c>
      <c r="J219" s="5"/>
      <c r="K219" s="5"/>
      <c r="L219" s="6"/>
    </row>
    <row r="220" spans="1:12" x14ac:dyDescent="0.2">
      <c r="A220" s="183"/>
      <c r="B220" s="35" t="s">
        <v>140</v>
      </c>
      <c r="C220" s="36" t="s">
        <v>142</v>
      </c>
      <c r="D220" s="35" t="s">
        <v>33</v>
      </c>
      <c r="E220" s="37">
        <v>40</v>
      </c>
      <c r="F220" s="37">
        <v>7</v>
      </c>
      <c r="G220" s="38"/>
      <c r="H220" s="150">
        <v>209</v>
      </c>
      <c r="I220" s="150">
        <v>105</v>
      </c>
      <c r="J220" s="35" t="s">
        <v>17</v>
      </c>
      <c r="K220" s="39" t="s">
        <v>9</v>
      </c>
      <c r="L220" s="42">
        <v>8720246287721</v>
      </c>
    </row>
    <row r="221" spans="1:12" x14ac:dyDescent="0.2">
      <c r="A221" s="183"/>
      <c r="B221" s="35" t="s">
        <v>140</v>
      </c>
      <c r="C221" s="36" t="s">
        <v>142</v>
      </c>
      <c r="D221" s="35" t="s">
        <v>33</v>
      </c>
      <c r="E221" s="37">
        <v>41</v>
      </c>
      <c r="F221" s="37">
        <v>8</v>
      </c>
      <c r="G221" s="38"/>
      <c r="H221" s="150">
        <v>209</v>
      </c>
      <c r="I221" s="150">
        <v>105</v>
      </c>
      <c r="J221" s="35" t="s">
        <v>17</v>
      </c>
      <c r="K221" s="39" t="s">
        <v>9</v>
      </c>
      <c r="L221" s="42">
        <v>8720246287738</v>
      </c>
    </row>
    <row r="222" spans="1:12" x14ac:dyDescent="0.2">
      <c r="A222" s="183"/>
      <c r="B222" s="35" t="s">
        <v>140</v>
      </c>
      <c r="C222" s="36" t="s">
        <v>142</v>
      </c>
      <c r="D222" s="35" t="s">
        <v>33</v>
      </c>
      <c r="E222" s="37">
        <v>42</v>
      </c>
      <c r="F222" s="37">
        <v>9</v>
      </c>
      <c r="G222" s="38"/>
      <c r="H222" s="150">
        <v>209</v>
      </c>
      <c r="I222" s="150">
        <v>105</v>
      </c>
      <c r="J222" s="35" t="s">
        <v>17</v>
      </c>
      <c r="K222" s="39" t="s">
        <v>9</v>
      </c>
      <c r="L222" s="42">
        <v>8720246287745</v>
      </c>
    </row>
    <row r="223" spans="1:12" x14ac:dyDescent="0.2">
      <c r="A223" s="183"/>
      <c r="B223" s="35" t="s">
        <v>140</v>
      </c>
      <c r="C223" s="36" t="s">
        <v>142</v>
      </c>
      <c r="D223" s="35" t="s">
        <v>33</v>
      </c>
      <c r="E223" s="37">
        <v>43</v>
      </c>
      <c r="F223" s="37">
        <v>10</v>
      </c>
      <c r="G223" s="38"/>
      <c r="H223" s="150">
        <v>209</v>
      </c>
      <c r="I223" s="150">
        <v>105</v>
      </c>
      <c r="J223" s="35" t="s">
        <v>17</v>
      </c>
      <c r="K223" s="39" t="s">
        <v>9</v>
      </c>
      <c r="L223" s="42">
        <v>8720246287752</v>
      </c>
    </row>
    <row r="224" spans="1:12" x14ac:dyDescent="0.2">
      <c r="A224" s="183"/>
      <c r="B224" s="35" t="s">
        <v>140</v>
      </c>
      <c r="C224" s="36" t="s">
        <v>142</v>
      </c>
      <c r="D224" s="35" t="s">
        <v>33</v>
      </c>
      <c r="E224" s="37">
        <v>44</v>
      </c>
      <c r="F224" s="37">
        <v>11</v>
      </c>
      <c r="G224" s="38"/>
      <c r="H224" s="150">
        <v>209</v>
      </c>
      <c r="I224" s="150">
        <v>105</v>
      </c>
      <c r="J224" s="35" t="s">
        <v>17</v>
      </c>
      <c r="K224" s="39" t="s">
        <v>9</v>
      </c>
      <c r="L224" s="42">
        <v>8720246287769</v>
      </c>
    </row>
    <row r="225" spans="1:12" x14ac:dyDescent="0.2">
      <c r="A225" s="183"/>
      <c r="B225" s="35" t="s">
        <v>140</v>
      </c>
      <c r="C225" s="36" t="s">
        <v>142</v>
      </c>
      <c r="D225" s="35" t="s">
        <v>33</v>
      </c>
      <c r="E225" s="37">
        <v>45</v>
      </c>
      <c r="F225" s="37">
        <v>12</v>
      </c>
      <c r="G225" s="38"/>
      <c r="H225" s="150">
        <v>209</v>
      </c>
      <c r="I225" s="150">
        <v>105</v>
      </c>
      <c r="J225" s="35" t="s">
        <v>17</v>
      </c>
      <c r="K225" s="39" t="s">
        <v>9</v>
      </c>
      <c r="L225" s="42">
        <v>8720246287776</v>
      </c>
    </row>
    <row r="226" spans="1:12" x14ac:dyDescent="0.2">
      <c r="A226" s="183"/>
      <c r="B226" s="35" t="s">
        <v>140</v>
      </c>
      <c r="C226" s="36" t="s">
        <v>142</v>
      </c>
      <c r="D226" s="35" t="s">
        <v>33</v>
      </c>
      <c r="E226" s="37">
        <v>46</v>
      </c>
      <c r="F226" s="37">
        <v>13</v>
      </c>
      <c r="G226" s="38"/>
      <c r="H226" s="150">
        <v>209</v>
      </c>
      <c r="I226" s="150">
        <v>105</v>
      </c>
      <c r="J226" s="35" t="s">
        <v>17</v>
      </c>
      <c r="K226" s="39" t="s">
        <v>9</v>
      </c>
      <c r="L226" s="42">
        <v>8720246287783</v>
      </c>
    </row>
    <row r="227" spans="1:12" ht="16" thickBot="1" x14ac:dyDescent="0.25">
      <c r="A227" s="183"/>
      <c r="B227" s="35" t="s">
        <v>140</v>
      </c>
      <c r="C227" s="36" t="s">
        <v>142</v>
      </c>
      <c r="D227" s="35" t="s">
        <v>33</v>
      </c>
      <c r="E227" s="37">
        <v>47</v>
      </c>
      <c r="F227" s="37">
        <v>14</v>
      </c>
      <c r="G227" s="38"/>
      <c r="H227" s="150">
        <v>209</v>
      </c>
      <c r="I227" s="150">
        <v>105</v>
      </c>
      <c r="J227" s="35" t="s">
        <v>17</v>
      </c>
      <c r="K227" s="39" t="s">
        <v>9</v>
      </c>
      <c r="L227" s="42">
        <v>8720246287790</v>
      </c>
    </row>
    <row r="228" spans="1:12" s="48" customFormat="1" ht="14.5" customHeight="1" thickBot="1" x14ac:dyDescent="0.25">
      <c r="A228" s="47"/>
      <c r="B228" s="5"/>
      <c r="C228" s="65"/>
      <c r="D228" s="5"/>
      <c r="E228" s="5"/>
      <c r="F228" s="5"/>
      <c r="G228" s="63">
        <f>SUM(G220:G227)</f>
        <v>0</v>
      </c>
      <c r="H228" s="5"/>
      <c r="I228" s="156">
        <f>G228*I227</f>
        <v>0</v>
      </c>
      <c r="J228" s="5"/>
      <c r="K228" s="5"/>
      <c r="L228" s="6"/>
    </row>
    <row r="229" spans="1:12" ht="14.5" customHeight="1" x14ac:dyDescent="0.2">
      <c r="A229" s="183"/>
      <c r="B229" s="35" t="s">
        <v>141</v>
      </c>
      <c r="C229" s="36" t="s">
        <v>142</v>
      </c>
      <c r="D229" s="35" t="s">
        <v>67</v>
      </c>
      <c r="E229" s="37">
        <v>40</v>
      </c>
      <c r="F229" s="37">
        <v>7</v>
      </c>
      <c r="G229" s="38"/>
      <c r="H229" s="150">
        <v>209</v>
      </c>
      <c r="I229" s="150">
        <v>105</v>
      </c>
      <c r="J229" s="35" t="s">
        <v>17</v>
      </c>
      <c r="K229" s="39" t="s">
        <v>9</v>
      </c>
      <c r="L229" s="42">
        <v>8720246288506</v>
      </c>
    </row>
    <row r="230" spans="1:12" ht="14.5" customHeight="1" x14ac:dyDescent="0.2">
      <c r="A230" s="183"/>
      <c r="B230" s="35" t="s">
        <v>141</v>
      </c>
      <c r="C230" s="36" t="s">
        <v>142</v>
      </c>
      <c r="D230" s="35" t="s">
        <v>67</v>
      </c>
      <c r="E230" s="37">
        <v>41</v>
      </c>
      <c r="F230" s="37">
        <v>8</v>
      </c>
      <c r="G230" s="38"/>
      <c r="H230" s="150">
        <v>209</v>
      </c>
      <c r="I230" s="150">
        <v>105</v>
      </c>
      <c r="J230" s="35" t="s">
        <v>17</v>
      </c>
      <c r="K230" s="39" t="s">
        <v>9</v>
      </c>
      <c r="L230" s="42">
        <v>8720246288513</v>
      </c>
    </row>
    <row r="231" spans="1:12" ht="14.5" customHeight="1" x14ac:dyDescent="0.2">
      <c r="A231" s="183"/>
      <c r="B231" s="35" t="s">
        <v>141</v>
      </c>
      <c r="C231" s="36" t="s">
        <v>142</v>
      </c>
      <c r="D231" s="35" t="s">
        <v>67</v>
      </c>
      <c r="E231" s="37">
        <v>42</v>
      </c>
      <c r="F231" s="37">
        <v>9</v>
      </c>
      <c r="G231" s="38"/>
      <c r="H231" s="150">
        <v>209</v>
      </c>
      <c r="I231" s="150">
        <v>105</v>
      </c>
      <c r="J231" s="35" t="s">
        <v>17</v>
      </c>
      <c r="K231" s="39" t="s">
        <v>9</v>
      </c>
      <c r="L231" s="42">
        <v>8720246288520</v>
      </c>
    </row>
    <row r="232" spans="1:12" ht="14.5" customHeight="1" x14ac:dyDescent="0.2">
      <c r="A232" s="183"/>
      <c r="B232" s="35" t="s">
        <v>141</v>
      </c>
      <c r="C232" s="36" t="s">
        <v>142</v>
      </c>
      <c r="D232" s="35" t="s">
        <v>67</v>
      </c>
      <c r="E232" s="37">
        <v>43</v>
      </c>
      <c r="F232" s="37">
        <v>10</v>
      </c>
      <c r="G232" s="38"/>
      <c r="H232" s="150">
        <v>209</v>
      </c>
      <c r="I232" s="150">
        <v>105</v>
      </c>
      <c r="J232" s="35" t="s">
        <v>17</v>
      </c>
      <c r="K232" s="39" t="s">
        <v>9</v>
      </c>
      <c r="L232" s="42">
        <v>8720246288537</v>
      </c>
    </row>
    <row r="233" spans="1:12" ht="14.5" customHeight="1" x14ac:dyDescent="0.2">
      <c r="A233" s="183"/>
      <c r="B233" s="35" t="s">
        <v>141</v>
      </c>
      <c r="C233" s="36" t="s">
        <v>142</v>
      </c>
      <c r="D233" s="35" t="s">
        <v>67</v>
      </c>
      <c r="E233" s="37">
        <v>44</v>
      </c>
      <c r="F233" s="37">
        <v>11</v>
      </c>
      <c r="G233" s="38"/>
      <c r="H233" s="150">
        <v>209</v>
      </c>
      <c r="I233" s="150">
        <v>105</v>
      </c>
      <c r="J233" s="35" t="s">
        <v>17</v>
      </c>
      <c r="K233" s="39" t="s">
        <v>9</v>
      </c>
      <c r="L233" s="42">
        <v>8720246288544</v>
      </c>
    </row>
    <row r="234" spans="1:12" ht="14.5" customHeight="1" x14ac:dyDescent="0.2">
      <c r="A234" s="183"/>
      <c r="B234" s="35" t="s">
        <v>141</v>
      </c>
      <c r="C234" s="36" t="s">
        <v>142</v>
      </c>
      <c r="D234" s="35" t="s">
        <v>67</v>
      </c>
      <c r="E234" s="37">
        <v>45</v>
      </c>
      <c r="F234" s="37">
        <v>12</v>
      </c>
      <c r="G234" s="38"/>
      <c r="H234" s="150">
        <v>209</v>
      </c>
      <c r="I234" s="150">
        <v>105</v>
      </c>
      <c r="J234" s="35" t="s">
        <v>17</v>
      </c>
      <c r="K234" s="39" t="s">
        <v>9</v>
      </c>
      <c r="L234" s="42">
        <v>8720246288858</v>
      </c>
    </row>
    <row r="235" spans="1:12" ht="14.5" customHeight="1" x14ac:dyDescent="0.2">
      <c r="A235" s="183"/>
      <c r="B235" s="35" t="s">
        <v>141</v>
      </c>
      <c r="C235" s="36" t="s">
        <v>142</v>
      </c>
      <c r="D235" s="35" t="s">
        <v>67</v>
      </c>
      <c r="E235" s="37">
        <v>46</v>
      </c>
      <c r="F235" s="37">
        <v>13</v>
      </c>
      <c r="G235" s="38"/>
      <c r="H235" s="150">
        <v>209</v>
      </c>
      <c r="I235" s="150">
        <v>105</v>
      </c>
      <c r="J235" s="35" t="s">
        <v>17</v>
      </c>
      <c r="K235" s="39" t="s">
        <v>9</v>
      </c>
      <c r="L235" s="42">
        <v>8720246288865</v>
      </c>
    </row>
    <row r="236" spans="1:12" ht="14.5" customHeight="1" thickBot="1" x14ac:dyDescent="0.25">
      <c r="A236" s="183"/>
      <c r="B236" s="35" t="s">
        <v>141</v>
      </c>
      <c r="C236" s="36" t="s">
        <v>142</v>
      </c>
      <c r="D236" s="35" t="s">
        <v>67</v>
      </c>
      <c r="E236" s="37">
        <v>47</v>
      </c>
      <c r="F236" s="37">
        <v>14</v>
      </c>
      <c r="G236" s="38"/>
      <c r="H236" s="150">
        <v>209</v>
      </c>
      <c r="I236" s="150">
        <v>105</v>
      </c>
      <c r="J236" s="35" t="s">
        <v>17</v>
      </c>
      <c r="K236" s="39" t="s">
        <v>9</v>
      </c>
      <c r="L236" s="42">
        <v>8720246288872</v>
      </c>
    </row>
    <row r="237" spans="1:12" ht="16" thickBot="1" x14ac:dyDescent="0.25">
      <c r="A237" s="47"/>
      <c r="B237" s="5"/>
      <c r="C237" s="65"/>
      <c r="D237" s="5"/>
      <c r="E237" s="5"/>
      <c r="F237" s="5"/>
      <c r="G237" s="63">
        <f>SUM(G229:G236)</f>
        <v>0</v>
      </c>
      <c r="H237" s="5"/>
      <c r="I237" s="156">
        <f>G237*I236</f>
        <v>0</v>
      </c>
      <c r="J237" s="5"/>
      <c r="K237" s="5"/>
      <c r="L237" s="6"/>
    </row>
    <row r="238" spans="1:12" x14ac:dyDescent="0.2">
      <c r="A238" s="183"/>
      <c r="B238" s="35" t="s">
        <v>143</v>
      </c>
      <c r="C238" s="36" t="s">
        <v>142</v>
      </c>
      <c r="D238" s="35" t="s">
        <v>40</v>
      </c>
      <c r="E238" s="37">
        <v>40</v>
      </c>
      <c r="F238" s="37">
        <v>7</v>
      </c>
      <c r="G238" s="38"/>
      <c r="H238" s="150">
        <v>209</v>
      </c>
      <c r="I238" s="150">
        <v>105</v>
      </c>
      <c r="J238" s="35" t="s">
        <v>17</v>
      </c>
      <c r="K238" s="39" t="s">
        <v>9</v>
      </c>
      <c r="L238" s="42">
        <v>8720246287806</v>
      </c>
    </row>
    <row r="239" spans="1:12" x14ac:dyDescent="0.2">
      <c r="A239" s="183"/>
      <c r="B239" s="35" t="s">
        <v>143</v>
      </c>
      <c r="C239" s="36" t="s">
        <v>142</v>
      </c>
      <c r="D239" s="35" t="s">
        <v>40</v>
      </c>
      <c r="E239" s="37">
        <v>41</v>
      </c>
      <c r="F239" s="37">
        <v>8</v>
      </c>
      <c r="G239" s="38"/>
      <c r="H239" s="150">
        <v>209</v>
      </c>
      <c r="I239" s="150">
        <v>105</v>
      </c>
      <c r="J239" s="35" t="s">
        <v>17</v>
      </c>
      <c r="K239" s="39" t="s">
        <v>9</v>
      </c>
      <c r="L239" s="42">
        <v>8720246287820</v>
      </c>
    </row>
    <row r="240" spans="1:12" x14ac:dyDescent="0.2">
      <c r="A240" s="183"/>
      <c r="B240" s="35" t="s">
        <v>143</v>
      </c>
      <c r="C240" s="36" t="s">
        <v>142</v>
      </c>
      <c r="D240" s="35" t="s">
        <v>40</v>
      </c>
      <c r="E240" s="37">
        <v>42</v>
      </c>
      <c r="F240" s="37">
        <v>9</v>
      </c>
      <c r="G240" s="38"/>
      <c r="H240" s="150">
        <v>209</v>
      </c>
      <c r="I240" s="150">
        <v>105</v>
      </c>
      <c r="J240" s="35" t="s">
        <v>17</v>
      </c>
      <c r="K240" s="39" t="s">
        <v>9</v>
      </c>
      <c r="L240" s="42">
        <v>8720246287851</v>
      </c>
    </row>
    <row r="241" spans="1:12" x14ac:dyDescent="0.2">
      <c r="A241" s="183"/>
      <c r="B241" s="35" t="s">
        <v>143</v>
      </c>
      <c r="C241" s="36" t="s">
        <v>142</v>
      </c>
      <c r="D241" s="35" t="s">
        <v>40</v>
      </c>
      <c r="E241" s="37">
        <v>43</v>
      </c>
      <c r="F241" s="37">
        <v>10</v>
      </c>
      <c r="G241" s="38"/>
      <c r="H241" s="150">
        <v>209</v>
      </c>
      <c r="I241" s="150">
        <v>105</v>
      </c>
      <c r="J241" s="35" t="s">
        <v>17</v>
      </c>
      <c r="K241" s="39" t="s">
        <v>9</v>
      </c>
      <c r="L241" s="42">
        <v>8720246288452</v>
      </c>
    </row>
    <row r="242" spans="1:12" x14ac:dyDescent="0.2">
      <c r="A242" s="183"/>
      <c r="B242" s="35" t="s">
        <v>143</v>
      </c>
      <c r="C242" s="36" t="s">
        <v>142</v>
      </c>
      <c r="D242" s="35" t="s">
        <v>40</v>
      </c>
      <c r="E242" s="37">
        <v>44</v>
      </c>
      <c r="F242" s="37">
        <v>11</v>
      </c>
      <c r="G242" s="38"/>
      <c r="H242" s="150">
        <v>209</v>
      </c>
      <c r="I242" s="150">
        <v>105</v>
      </c>
      <c r="J242" s="35" t="s">
        <v>17</v>
      </c>
      <c r="K242" s="39" t="s">
        <v>9</v>
      </c>
      <c r="L242" s="42">
        <v>8720246288469</v>
      </c>
    </row>
    <row r="243" spans="1:12" x14ac:dyDescent="0.2">
      <c r="A243" s="183"/>
      <c r="B243" s="35" t="s">
        <v>143</v>
      </c>
      <c r="C243" s="36" t="s">
        <v>142</v>
      </c>
      <c r="D243" s="35" t="s">
        <v>40</v>
      </c>
      <c r="E243" s="37">
        <v>45</v>
      </c>
      <c r="F243" s="37">
        <v>12</v>
      </c>
      <c r="G243" s="38"/>
      <c r="H243" s="150">
        <v>209</v>
      </c>
      <c r="I243" s="150">
        <v>105</v>
      </c>
      <c r="J243" s="35" t="s">
        <v>17</v>
      </c>
      <c r="K243" s="39" t="s">
        <v>9</v>
      </c>
      <c r="L243" s="42">
        <v>8720246288476</v>
      </c>
    </row>
    <row r="244" spans="1:12" x14ac:dyDescent="0.2">
      <c r="A244" s="183"/>
      <c r="B244" s="35" t="s">
        <v>143</v>
      </c>
      <c r="C244" s="36" t="s">
        <v>142</v>
      </c>
      <c r="D244" s="35" t="s">
        <v>40</v>
      </c>
      <c r="E244" s="37">
        <v>46</v>
      </c>
      <c r="F244" s="37">
        <v>13</v>
      </c>
      <c r="G244" s="38"/>
      <c r="H244" s="150">
        <v>209</v>
      </c>
      <c r="I244" s="150">
        <v>105</v>
      </c>
      <c r="J244" s="35" t="s">
        <v>17</v>
      </c>
      <c r="K244" s="39" t="s">
        <v>9</v>
      </c>
      <c r="L244" s="42">
        <v>8720246288483</v>
      </c>
    </row>
    <row r="245" spans="1:12" ht="16" thickBot="1" x14ac:dyDescent="0.25">
      <c r="A245" s="183"/>
      <c r="B245" s="35" t="s">
        <v>143</v>
      </c>
      <c r="C245" s="36" t="s">
        <v>142</v>
      </c>
      <c r="D245" s="35" t="s">
        <v>40</v>
      </c>
      <c r="E245" s="37">
        <v>47</v>
      </c>
      <c r="F245" s="37">
        <v>14</v>
      </c>
      <c r="G245" s="38"/>
      <c r="H245" s="150">
        <v>209</v>
      </c>
      <c r="I245" s="150">
        <v>105</v>
      </c>
      <c r="J245" s="35" t="s">
        <v>17</v>
      </c>
      <c r="K245" s="39" t="s">
        <v>9</v>
      </c>
      <c r="L245" s="42">
        <v>8720246288490</v>
      </c>
    </row>
    <row r="246" spans="1:12" ht="16" thickBot="1" x14ac:dyDescent="0.25">
      <c r="A246" s="47"/>
      <c r="B246" s="5"/>
      <c r="C246" s="65"/>
      <c r="D246" s="5"/>
      <c r="E246" s="5"/>
      <c r="F246" s="5"/>
      <c r="G246" s="63">
        <f>SUM(G238:G245)</f>
        <v>0</v>
      </c>
      <c r="H246" s="5"/>
      <c r="I246" s="156">
        <f>G246*I245</f>
        <v>0</v>
      </c>
      <c r="J246" s="5"/>
      <c r="K246" s="5"/>
      <c r="L246" s="6"/>
    </row>
    <row r="247" spans="1:12" x14ac:dyDescent="0.2">
      <c r="A247" s="183"/>
      <c r="B247" s="45" t="s">
        <v>144</v>
      </c>
      <c r="C247" s="36" t="s">
        <v>35</v>
      </c>
      <c r="D247" s="35" t="s">
        <v>33</v>
      </c>
      <c r="E247" s="37">
        <v>40</v>
      </c>
      <c r="F247" s="37">
        <v>7</v>
      </c>
      <c r="G247" s="38"/>
      <c r="H247" s="150">
        <v>199</v>
      </c>
      <c r="I247" s="150">
        <v>100</v>
      </c>
      <c r="J247" s="35" t="s">
        <v>17</v>
      </c>
      <c r="K247" s="39" t="s">
        <v>9</v>
      </c>
      <c r="L247" s="42">
        <v>8721206400860</v>
      </c>
    </row>
    <row r="248" spans="1:12" x14ac:dyDescent="0.2">
      <c r="A248" s="183"/>
      <c r="B248" s="45" t="s">
        <v>144</v>
      </c>
      <c r="C248" s="36" t="s">
        <v>35</v>
      </c>
      <c r="D248" s="35" t="s">
        <v>33</v>
      </c>
      <c r="E248" s="37">
        <v>41</v>
      </c>
      <c r="F248" s="37">
        <v>8</v>
      </c>
      <c r="G248" s="38"/>
      <c r="H248" s="150">
        <v>199</v>
      </c>
      <c r="I248" s="150">
        <v>100</v>
      </c>
      <c r="J248" s="35" t="s">
        <v>17</v>
      </c>
      <c r="K248" s="39" t="s">
        <v>9</v>
      </c>
      <c r="L248" s="42">
        <v>8721206400877</v>
      </c>
    </row>
    <row r="249" spans="1:12" x14ac:dyDescent="0.2">
      <c r="A249" s="183"/>
      <c r="B249" s="45" t="s">
        <v>144</v>
      </c>
      <c r="C249" s="36" t="s">
        <v>35</v>
      </c>
      <c r="D249" s="35" t="s">
        <v>33</v>
      </c>
      <c r="E249" s="37">
        <v>42</v>
      </c>
      <c r="F249" s="37">
        <v>9</v>
      </c>
      <c r="G249" s="38"/>
      <c r="H249" s="150">
        <v>199</v>
      </c>
      <c r="I249" s="150">
        <v>100</v>
      </c>
      <c r="J249" s="35" t="s">
        <v>17</v>
      </c>
      <c r="K249" s="39" t="s">
        <v>9</v>
      </c>
      <c r="L249" s="42">
        <v>8721206400884</v>
      </c>
    </row>
    <row r="250" spans="1:12" x14ac:dyDescent="0.2">
      <c r="A250" s="183"/>
      <c r="B250" s="45" t="s">
        <v>144</v>
      </c>
      <c r="C250" s="36" t="s">
        <v>35</v>
      </c>
      <c r="D250" s="35" t="s">
        <v>33</v>
      </c>
      <c r="E250" s="37">
        <v>43</v>
      </c>
      <c r="F250" s="37">
        <v>10</v>
      </c>
      <c r="G250" s="38"/>
      <c r="H250" s="150">
        <v>199</v>
      </c>
      <c r="I250" s="150">
        <v>100</v>
      </c>
      <c r="J250" s="35" t="s">
        <v>17</v>
      </c>
      <c r="K250" s="39" t="s">
        <v>9</v>
      </c>
      <c r="L250" s="42">
        <v>8721206400891</v>
      </c>
    </row>
    <row r="251" spans="1:12" x14ac:dyDescent="0.2">
      <c r="A251" s="183"/>
      <c r="B251" s="45" t="s">
        <v>144</v>
      </c>
      <c r="C251" s="36" t="s">
        <v>35</v>
      </c>
      <c r="D251" s="35" t="s">
        <v>33</v>
      </c>
      <c r="E251" s="37">
        <v>44</v>
      </c>
      <c r="F251" s="37">
        <v>11</v>
      </c>
      <c r="G251" s="38"/>
      <c r="H251" s="150">
        <v>199</v>
      </c>
      <c r="I251" s="150">
        <v>100</v>
      </c>
      <c r="J251" s="35" t="s">
        <v>17</v>
      </c>
      <c r="K251" s="39" t="s">
        <v>9</v>
      </c>
      <c r="L251" s="42">
        <v>8721206400907</v>
      </c>
    </row>
    <row r="252" spans="1:12" x14ac:dyDescent="0.2">
      <c r="A252" s="183"/>
      <c r="B252" s="45" t="s">
        <v>144</v>
      </c>
      <c r="C252" s="36" t="s">
        <v>35</v>
      </c>
      <c r="D252" s="35" t="s">
        <v>33</v>
      </c>
      <c r="E252" s="37">
        <v>45</v>
      </c>
      <c r="F252" s="37">
        <v>12</v>
      </c>
      <c r="G252" s="38"/>
      <c r="H252" s="150">
        <v>199</v>
      </c>
      <c r="I252" s="150">
        <v>100</v>
      </c>
      <c r="J252" s="35" t="s">
        <v>17</v>
      </c>
      <c r="K252" s="39" t="s">
        <v>9</v>
      </c>
      <c r="L252" s="42">
        <v>8721206400914</v>
      </c>
    </row>
    <row r="253" spans="1:12" x14ac:dyDescent="0.2">
      <c r="A253" s="183"/>
      <c r="B253" s="45" t="s">
        <v>144</v>
      </c>
      <c r="C253" s="36" t="s">
        <v>35</v>
      </c>
      <c r="D253" s="35" t="s">
        <v>33</v>
      </c>
      <c r="E253" s="37">
        <v>46</v>
      </c>
      <c r="F253" s="37">
        <v>13</v>
      </c>
      <c r="G253" s="38"/>
      <c r="H253" s="150">
        <v>199</v>
      </c>
      <c r="I253" s="150">
        <v>100</v>
      </c>
      <c r="J253" s="35" t="s">
        <v>17</v>
      </c>
      <c r="K253" s="39" t="s">
        <v>9</v>
      </c>
      <c r="L253" s="42">
        <v>8721206400921</v>
      </c>
    </row>
    <row r="254" spans="1:12" ht="16" thickBot="1" x14ac:dyDescent="0.25">
      <c r="A254" s="183"/>
      <c r="B254" s="45" t="s">
        <v>144</v>
      </c>
      <c r="C254" s="36" t="s">
        <v>35</v>
      </c>
      <c r="D254" s="35" t="s">
        <v>33</v>
      </c>
      <c r="E254" s="37">
        <v>47</v>
      </c>
      <c r="F254" s="37">
        <v>14</v>
      </c>
      <c r="G254" s="38"/>
      <c r="H254" s="150">
        <v>199</v>
      </c>
      <c r="I254" s="150">
        <v>100</v>
      </c>
      <c r="J254" s="35" t="s">
        <v>17</v>
      </c>
      <c r="K254" s="39" t="s">
        <v>9</v>
      </c>
      <c r="L254" s="42">
        <v>8721206400938</v>
      </c>
    </row>
    <row r="255" spans="1:12" ht="16" thickBot="1" x14ac:dyDescent="0.25">
      <c r="A255" s="47"/>
      <c r="B255" s="5"/>
      <c r="C255" s="65"/>
      <c r="D255" s="5"/>
      <c r="E255" s="5"/>
      <c r="F255" s="5"/>
      <c r="G255" s="63">
        <f>SUM(G247:G254)</f>
        <v>0</v>
      </c>
      <c r="H255" s="5"/>
      <c r="I255" s="156">
        <f>G255*I254</f>
        <v>0</v>
      </c>
      <c r="J255" s="5"/>
      <c r="K255" s="5"/>
      <c r="L255" s="6"/>
    </row>
    <row r="256" spans="1:12" x14ac:dyDescent="0.2">
      <c r="A256" s="183"/>
      <c r="B256" s="35" t="s">
        <v>36</v>
      </c>
      <c r="C256" s="36" t="s">
        <v>35</v>
      </c>
      <c r="D256" s="35" t="s">
        <v>37</v>
      </c>
      <c r="E256" s="37">
        <v>40</v>
      </c>
      <c r="F256" s="37">
        <v>7</v>
      </c>
      <c r="G256" s="38"/>
      <c r="H256" s="150">
        <v>199</v>
      </c>
      <c r="I256" s="150">
        <v>100</v>
      </c>
      <c r="J256" s="35" t="s">
        <v>8</v>
      </c>
      <c r="K256" s="39" t="s">
        <v>9</v>
      </c>
      <c r="L256" s="44">
        <v>8720791788230</v>
      </c>
    </row>
    <row r="257" spans="1:12" x14ac:dyDescent="0.2">
      <c r="A257" s="183"/>
      <c r="B257" s="35" t="s">
        <v>36</v>
      </c>
      <c r="C257" s="36" t="s">
        <v>35</v>
      </c>
      <c r="D257" s="35" t="s">
        <v>37</v>
      </c>
      <c r="E257" s="37">
        <v>41</v>
      </c>
      <c r="F257" s="37">
        <v>8</v>
      </c>
      <c r="G257" s="38"/>
      <c r="H257" s="150">
        <v>199</v>
      </c>
      <c r="I257" s="150">
        <v>100</v>
      </c>
      <c r="J257" s="35" t="s">
        <v>8</v>
      </c>
      <c r="K257" s="39" t="s">
        <v>9</v>
      </c>
      <c r="L257" s="44">
        <v>8720791788247</v>
      </c>
    </row>
    <row r="258" spans="1:12" x14ac:dyDescent="0.2">
      <c r="A258" s="183"/>
      <c r="B258" s="35" t="s">
        <v>36</v>
      </c>
      <c r="C258" s="36" t="s">
        <v>35</v>
      </c>
      <c r="D258" s="35" t="s">
        <v>37</v>
      </c>
      <c r="E258" s="37">
        <v>42</v>
      </c>
      <c r="F258" s="37">
        <v>9</v>
      </c>
      <c r="G258" s="38"/>
      <c r="H258" s="150">
        <v>199</v>
      </c>
      <c r="I258" s="150">
        <v>100</v>
      </c>
      <c r="J258" s="35" t="s">
        <v>8</v>
      </c>
      <c r="K258" s="39" t="s">
        <v>9</v>
      </c>
      <c r="L258" s="44">
        <v>8720791788254</v>
      </c>
    </row>
    <row r="259" spans="1:12" x14ac:dyDescent="0.2">
      <c r="A259" s="183"/>
      <c r="B259" s="35" t="s">
        <v>36</v>
      </c>
      <c r="C259" s="36" t="s">
        <v>35</v>
      </c>
      <c r="D259" s="35" t="s">
        <v>37</v>
      </c>
      <c r="E259" s="37">
        <v>43</v>
      </c>
      <c r="F259" s="37">
        <v>10</v>
      </c>
      <c r="G259" s="38"/>
      <c r="H259" s="150">
        <v>199</v>
      </c>
      <c r="I259" s="150">
        <v>100</v>
      </c>
      <c r="J259" s="35" t="s">
        <v>8</v>
      </c>
      <c r="K259" s="39" t="s">
        <v>9</v>
      </c>
      <c r="L259" s="44">
        <v>8720791788261</v>
      </c>
    </row>
    <row r="260" spans="1:12" x14ac:dyDescent="0.2">
      <c r="A260" s="183"/>
      <c r="B260" s="35" t="s">
        <v>36</v>
      </c>
      <c r="C260" s="36" t="s">
        <v>35</v>
      </c>
      <c r="D260" s="35" t="s">
        <v>37</v>
      </c>
      <c r="E260" s="37">
        <v>44</v>
      </c>
      <c r="F260" s="37">
        <v>11</v>
      </c>
      <c r="G260" s="38"/>
      <c r="H260" s="150">
        <v>199</v>
      </c>
      <c r="I260" s="150">
        <v>100</v>
      </c>
      <c r="J260" s="35" t="s">
        <v>8</v>
      </c>
      <c r="K260" s="39" t="s">
        <v>9</v>
      </c>
      <c r="L260" s="44">
        <v>8720791788278</v>
      </c>
    </row>
    <row r="261" spans="1:12" x14ac:dyDescent="0.2">
      <c r="A261" s="183"/>
      <c r="B261" s="35" t="s">
        <v>36</v>
      </c>
      <c r="C261" s="36" t="s">
        <v>35</v>
      </c>
      <c r="D261" s="35" t="s">
        <v>37</v>
      </c>
      <c r="E261" s="37">
        <v>45</v>
      </c>
      <c r="F261" s="37">
        <v>12</v>
      </c>
      <c r="G261" s="38"/>
      <c r="H261" s="150">
        <v>199</v>
      </c>
      <c r="I261" s="150">
        <v>100</v>
      </c>
      <c r="J261" s="35" t="s">
        <v>8</v>
      </c>
      <c r="K261" s="39" t="s">
        <v>9</v>
      </c>
      <c r="L261" s="44">
        <v>8720791788285</v>
      </c>
    </row>
    <row r="262" spans="1:12" x14ac:dyDescent="0.2">
      <c r="A262" s="183"/>
      <c r="B262" s="35" t="s">
        <v>36</v>
      </c>
      <c r="C262" s="36" t="s">
        <v>35</v>
      </c>
      <c r="D262" s="35" t="s">
        <v>37</v>
      </c>
      <c r="E262" s="37">
        <v>46</v>
      </c>
      <c r="F262" s="37">
        <v>13</v>
      </c>
      <c r="G262" s="38"/>
      <c r="H262" s="150">
        <v>199</v>
      </c>
      <c r="I262" s="150">
        <v>100</v>
      </c>
      <c r="J262" s="35" t="s">
        <v>8</v>
      </c>
      <c r="K262" s="39" t="s">
        <v>9</v>
      </c>
      <c r="L262" s="44">
        <v>8720791788292</v>
      </c>
    </row>
    <row r="263" spans="1:12" ht="16" thickBot="1" x14ac:dyDescent="0.25">
      <c r="A263" s="183"/>
      <c r="B263" s="35" t="s">
        <v>36</v>
      </c>
      <c r="C263" s="36" t="s">
        <v>35</v>
      </c>
      <c r="D263" s="35" t="s">
        <v>37</v>
      </c>
      <c r="E263" s="37">
        <v>47</v>
      </c>
      <c r="F263" s="37">
        <v>14</v>
      </c>
      <c r="G263" s="38"/>
      <c r="H263" s="150">
        <v>199</v>
      </c>
      <c r="I263" s="150">
        <v>100</v>
      </c>
      <c r="J263" s="35" t="s">
        <v>8</v>
      </c>
      <c r="K263" s="39" t="s">
        <v>9</v>
      </c>
      <c r="L263" s="44">
        <v>8720791788308</v>
      </c>
    </row>
    <row r="264" spans="1:12" ht="16" thickBot="1" x14ac:dyDescent="0.25">
      <c r="A264" s="47"/>
      <c r="B264" s="5"/>
      <c r="C264" s="65"/>
      <c r="D264" s="5"/>
      <c r="E264" s="5"/>
      <c r="F264" s="5"/>
      <c r="G264" s="63">
        <f>SUM(G256:G263)</f>
        <v>0</v>
      </c>
      <c r="H264" s="5"/>
      <c r="I264" s="156">
        <f>G264*I263</f>
        <v>0</v>
      </c>
      <c r="J264" s="5"/>
      <c r="K264" s="5"/>
      <c r="L264" s="6"/>
    </row>
    <row r="265" spans="1:12" x14ac:dyDescent="0.2">
      <c r="A265" s="183"/>
      <c r="B265" s="35" t="s">
        <v>38</v>
      </c>
      <c r="C265" s="36" t="s">
        <v>35</v>
      </c>
      <c r="D265" s="35" t="s">
        <v>14</v>
      </c>
      <c r="E265" s="37">
        <v>40</v>
      </c>
      <c r="F265" s="37">
        <v>7</v>
      </c>
      <c r="G265" s="38"/>
      <c r="H265" s="150">
        <v>199</v>
      </c>
      <c r="I265" s="150">
        <v>100</v>
      </c>
      <c r="J265" s="35" t="s">
        <v>8</v>
      </c>
      <c r="K265" s="39" t="s">
        <v>9</v>
      </c>
      <c r="L265" s="44">
        <v>8720791780678</v>
      </c>
    </row>
    <row r="266" spans="1:12" x14ac:dyDescent="0.2">
      <c r="A266" s="183"/>
      <c r="B266" s="35" t="s">
        <v>38</v>
      </c>
      <c r="C266" s="36" t="s">
        <v>35</v>
      </c>
      <c r="D266" s="35" t="s">
        <v>14</v>
      </c>
      <c r="E266" s="37">
        <v>41</v>
      </c>
      <c r="F266" s="37">
        <v>8</v>
      </c>
      <c r="G266" s="38"/>
      <c r="H266" s="150">
        <v>199</v>
      </c>
      <c r="I266" s="150">
        <v>100</v>
      </c>
      <c r="J266" s="35" t="s">
        <v>8</v>
      </c>
      <c r="K266" s="39" t="s">
        <v>9</v>
      </c>
      <c r="L266" s="44">
        <v>8720791780685</v>
      </c>
    </row>
    <row r="267" spans="1:12" x14ac:dyDescent="0.2">
      <c r="A267" s="183"/>
      <c r="B267" s="35" t="s">
        <v>38</v>
      </c>
      <c r="C267" s="36" t="s">
        <v>35</v>
      </c>
      <c r="D267" s="35" t="s">
        <v>14</v>
      </c>
      <c r="E267" s="37">
        <v>42</v>
      </c>
      <c r="F267" s="37">
        <v>9</v>
      </c>
      <c r="G267" s="38"/>
      <c r="H267" s="150">
        <v>199</v>
      </c>
      <c r="I267" s="150">
        <v>100</v>
      </c>
      <c r="J267" s="35" t="s">
        <v>8</v>
      </c>
      <c r="K267" s="39" t="s">
        <v>9</v>
      </c>
      <c r="L267" s="44">
        <v>8720791780692</v>
      </c>
    </row>
    <row r="268" spans="1:12" x14ac:dyDescent="0.2">
      <c r="A268" s="183"/>
      <c r="B268" s="35" t="s">
        <v>38</v>
      </c>
      <c r="C268" s="36" t="s">
        <v>35</v>
      </c>
      <c r="D268" s="35" t="s">
        <v>14</v>
      </c>
      <c r="E268" s="37">
        <v>43</v>
      </c>
      <c r="F268" s="37">
        <v>10</v>
      </c>
      <c r="G268" s="38"/>
      <c r="H268" s="150">
        <v>199</v>
      </c>
      <c r="I268" s="150">
        <v>100</v>
      </c>
      <c r="J268" s="35" t="s">
        <v>8</v>
      </c>
      <c r="K268" s="39" t="s">
        <v>9</v>
      </c>
      <c r="L268" s="44">
        <v>8720791780708</v>
      </c>
    </row>
    <row r="269" spans="1:12" x14ac:dyDescent="0.2">
      <c r="A269" s="183"/>
      <c r="B269" s="35" t="s">
        <v>38</v>
      </c>
      <c r="C269" s="36" t="s">
        <v>35</v>
      </c>
      <c r="D269" s="35" t="s">
        <v>14</v>
      </c>
      <c r="E269" s="37">
        <v>44</v>
      </c>
      <c r="F269" s="37">
        <v>11</v>
      </c>
      <c r="G269" s="38"/>
      <c r="H269" s="150">
        <v>199</v>
      </c>
      <c r="I269" s="150">
        <v>100</v>
      </c>
      <c r="J269" s="35" t="s">
        <v>8</v>
      </c>
      <c r="K269" s="39" t="s">
        <v>9</v>
      </c>
      <c r="L269" s="44">
        <v>8720791780715</v>
      </c>
    </row>
    <row r="270" spans="1:12" x14ac:dyDescent="0.2">
      <c r="A270" s="183"/>
      <c r="B270" s="35" t="s">
        <v>38</v>
      </c>
      <c r="C270" s="36" t="s">
        <v>35</v>
      </c>
      <c r="D270" s="35" t="s">
        <v>14</v>
      </c>
      <c r="E270" s="37">
        <v>45</v>
      </c>
      <c r="F270" s="37">
        <v>12</v>
      </c>
      <c r="G270" s="38"/>
      <c r="H270" s="150">
        <v>199</v>
      </c>
      <c r="I270" s="150">
        <v>100</v>
      </c>
      <c r="J270" s="35" t="s">
        <v>8</v>
      </c>
      <c r="K270" s="39" t="s">
        <v>9</v>
      </c>
      <c r="L270" s="44">
        <v>8720791780722</v>
      </c>
    </row>
    <row r="271" spans="1:12" x14ac:dyDescent="0.2">
      <c r="A271" s="183"/>
      <c r="B271" s="35" t="s">
        <v>38</v>
      </c>
      <c r="C271" s="36" t="s">
        <v>35</v>
      </c>
      <c r="D271" s="35" t="s">
        <v>14</v>
      </c>
      <c r="E271" s="37">
        <v>46</v>
      </c>
      <c r="F271" s="37">
        <v>13</v>
      </c>
      <c r="G271" s="38"/>
      <c r="H271" s="150">
        <v>199</v>
      </c>
      <c r="I271" s="150">
        <v>100</v>
      </c>
      <c r="J271" s="35" t="s">
        <v>8</v>
      </c>
      <c r="K271" s="39" t="s">
        <v>9</v>
      </c>
      <c r="L271" s="44">
        <v>8720791780739</v>
      </c>
    </row>
    <row r="272" spans="1:12" ht="16" thickBot="1" x14ac:dyDescent="0.25">
      <c r="A272" s="183"/>
      <c r="B272" s="35" t="s">
        <v>38</v>
      </c>
      <c r="C272" s="36" t="s">
        <v>35</v>
      </c>
      <c r="D272" s="35" t="s">
        <v>14</v>
      </c>
      <c r="E272" s="37">
        <v>47</v>
      </c>
      <c r="F272" s="37">
        <v>14</v>
      </c>
      <c r="G272" s="38"/>
      <c r="H272" s="150">
        <v>199</v>
      </c>
      <c r="I272" s="150">
        <v>100</v>
      </c>
      <c r="J272" s="35" t="s">
        <v>8</v>
      </c>
      <c r="K272" s="39" t="s">
        <v>9</v>
      </c>
      <c r="L272" s="44">
        <v>8720791780746</v>
      </c>
    </row>
    <row r="273" spans="1:12" ht="16" thickBot="1" x14ac:dyDescent="0.25">
      <c r="A273" s="47"/>
      <c r="B273" s="5"/>
      <c r="C273" s="65"/>
      <c r="D273" s="5"/>
      <c r="E273" s="5"/>
      <c r="F273" s="5"/>
      <c r="G273" s="63">
        <f>SUM(G265:G272)</f>
        <v>0</v>
      </c>
      <c r="H273" s="5"/>
      <c r="I273" s="156">
        <f>G273*I272</f>
        <v>0</v>
      </c>
      <c r="J273" s="5"/>
      <c r="K273" s="5"/>
      <c r="L273" s="6"/>
    </row>
    <row r="274" spans="1:12" x14ac:dyDescent="0.2">
      <c r="A274" s="183"/>
      <c r="B274" s="35" t="s">
        <v>147</v>
      </c>
      <c r="C274" s="36" t="s">
        <v>39</v>
      </c>
      <c r="D274" s="35" t="s">
        <v>145</v>
      </c>
      <c r="E274" s="37">
        <v>40</v>
      </c>
      <c r="F274" s="37">
        <v>7</v>
      </c>
      <c r="G274" s="38"/>
      <c r="H274" s="150">
        <v>189</v>
      </c>
      <c r="I274" s="150">
        <v>145</v>
      </c>
      <c r="J274" s="35" t="s">
        <v>17</v>
      </c>
      <c r="K274" s="39" t="s">
        <v>9</v>
      </c>
      <c r="L274" s="42">
        <v>8721206400143</v>
      </c>
    </row>
    <row r="275" spans="1:12" x14ac:dyDescent="0.2">
      <c r="A275" s="183"/>
      <c r="B275" s="35" t="s">
        <v>147</v>
      </c>
      <c r="C275" s="36" t="s">
        <v>39</v>
      </c>
      <c r="D275" s="35" t="s">
        <v>145</v>
      </c>
      <c r="E275" s="37">
        <v>41</v>
      </c>
      <c r="F275" s="37">
        <v>8</v>
      </c>
      <c r="G275" s="38"/>
      <c r="H275" s="150">
        <v>189</v>
      </c>
      <c r="I275" s="150">
        <v>145</v>
      </c>
      <c r="J275" s="35" t="s">
        <v>17</v>
      </c>
      <c r="K275" s="39" t="s">
        <v>9</v>
      </c>
      <c r="L275" s="42">
        <v>8721206400150</v>
      </c>
    </row>
    <row r="276" spans="1:12" x14ac:dyDescent="0.2">
      <c r="A276" s="183"/>
      <c r="B276" s="35" t="s">
        <v>147</v>
      </c>
      <c r="C276" s="36" t="s">
        <v>39</v>
      </c>
      <c r="D276" s="35" t="s">
        <v>145</v>
      </c>
      <c r="E276" s="37">
        <v>42</v>
      </c>
      <c r="F276" s="37">
        <v>9</v>
      </c>
      <c r="G276" s="38"/>
      <c r="H276" s="150">
        <v>189</v>
      </c>
      <c r="I276" s="150">
        <v>145</v>
      </c>
      <c r="J276" s="35" t="s">
        <v>17</v>
      </c>
      <c r="K276" s="39" t="s">
        <v>9</v>
      </c>
      <c r="L276" s="42">
        <v>8721206400167</v>
      </c>
    </row>
    <row r="277" spans="1:12" x14ac:dyDescent="0.2">
      <c r="A277" s="183"/>
      <c r="B277" s="35" t="s">
        <v>147</v>
      </c>
      <c r="C277" s="36" t="s">
        <v>39</v>
      </c>
      <c r="D277" s="35" t="s">
        <v>145</v>
      </c>
      <c r="E277" s="37">
        <v>43</v>
      </c>
      <c r="F277" s="37">
        <v>10</v>
      </c>
      <c r="G277" s="38"/>
      <c r="H277" s="150">
        <v>189</v>
      </c>
      <c r="I277" s="150">
        <v>145</v>
      </c>
      <c r="J277" s="35" t="s">
        <v>17</v>
      </c>
      <c r="K277" s="39" t="s">
        <v>9</v>
      </c>
      <c r="L277" s="42">
        <v>8721206400174</v>
      </c>
    </row>
    <row r="278" spans="1:12" x14ac:dyDescent="0.2">
      <c r="A278" s="183"/>
      <c r="B278" s="35" t="s">
        <v>147</v>
      </c>
      <c r="C278" s="36" t="s">
        <v>39</v>
      </c>
      <c r="D278" s="35" t="s">
        <v>145</v>
      </c>
      <c r="E278" s="37">
        <v>44</v>
      </c>
      <c r="F278" s="37">
        <v>11</v>
      </c>
      <c r="G278" s="38"/>
      <c r="H278" s="150">
        <v>189</v>
      </c>
      <c r="I278" s="150">
        <v>145</v>
      </c>
      <c r="J278" s="35" t="s">
        <v>17</v>
      </c>
      <c r="K278" s="39" t="s">
        <v>9</v>
      </c>
      <c r="L278" s="42">
        <v>8721206400181</v>
      </c>
    </row>
    <row r="279" spans="1:12" x14ac:dyDescent="0.2">
      <c r="A279" s="183"/>
      <c r="B279" s="35" t="s">
        <v>147</v>
      </c>
      <c r="C279" s="36" t="s">
        <v>39</v>
      </c>
      <c r="D279" s="35" t="s">
        <v>145</v>
      </c>
      <c r="E279" s="37">
        <v>45</v>
      </c>
      <c r="F279" s="37">
        <v>12</v>
      </c>
      <c r="G279" s="38"/>
      <c r="H279" s="150">
        <v>189</v>
      </c>
      <c r="I279" s="150">
        <v>145</v>
      </c>
      <c r="J279" s="35" t="s">
        <v>17</v>
      </c>
      <c r="K279" s="39" t="s">
        <v>9</v>
      </c>
      <c r="L279" s="42">
        <v>8721206400198</v>
      </c>
    </row>
    <row r="280" spans="1:12" x14ac:dyDescent="0.2">
      <c r="A280" s="183"/>
      <c r="B280" s="35" t="s">
        <v>147</v>
      </c>
      <c r="C280" s="36" t="s">
        <v>39</v>
      </c>
      <c r="D280" s="35" t="s">
        <v>145</v>
      </c>
      <c r="E280" s="37">
        <v>46</v>
      </c>
      <c r="F280" s="37">
        <v>13</v>
      </c>
      <c r="G280" s="38"/>
      <c r="H280" s="150">
        <v>189</v>
      </c>
      <c r="I280" s="150">
        <v>145</v>
      </c>
      <c r="J280" s="35" t="s">
        <v>17</v>
      </c>
      <c r="K280" s="39" t="s">
        <v>9</v>
      </c>
      <c r="L280" s="42">
        <v>8721206400204</v>
      </c>
    </row>
    <row r="281" spans="1:12" ht="16" thickBot="1" x14ac:dyDescent="0.25">
      <c r="A281" s="183"/>
      <c r="B281" s="35" t="s">
        <v>147</v>
      </c>
      <c r="C281" s="36" t="s">
        <v>39</v>
      </c>
      <c r="D281" s="35" t="s">
        <v>145</v>
      </c>
      <c r="E281" s="37">
        <v>47</v>
      </c>
      <c r="F281" s="37">
        <v>14</v>
      </c>
      <c r="G281" s="38"/>
      <c r="H281" s="150">
        <v>189</v>
      </c>
      <c r="I281" s="150">
        <v>145</v>
      </c>
      <c r="J281" s="35" t="s">
        <v>17</v>
      </c>
      <c r="K281" s="39" t="s">
        <v>9</v>
      </c>
      <c r="L281" s="42">
        <v>8721206400211</v>
      </c>
    </row>
    <row r="282" spans="1:12" ht="16" thickBot="1" x14ac:dyDescent="0.25">
      <c r="A282" s="47"/>
      <c r="B282" s="5"/>
      <c r="C282" s="65"/>
      <c r="D282" s="5"/>
      <c r="E282" s="5"/>
      <c r="F282" s="5"/>
      <c r="G282" s="63">
        <f>SUM(G274:G281)</f>
        <v>0</v>
      </c>
      <c r="H282" s="5"/>
      <c r="I282" s="156">
        <f>G282*I281</f>
        <v>0</v>
      </c>
      <c r="J282" s="5"/>
      <c r="K282" s="5"/>
      <c r="L282" s="6"/>
    </row>
    <row r="283" spans="1:12" x14ac:dyDescent="0.2">
      <c r="A283" s="183"/>
      <c r="B283" s="35" t="s">
        <v>148</v>
      </c>
      <c r="C283" s="36" t="s">
        <v>39</v>
      </c>
      <c r="D283" s="35" t="s">
        <v>40</v>
      </c>
      <c r="E283" s="37">
        <v>40</v>
      </c>
      <c r="F283" s="37">
        <v>7</v>
      </c>
      <c r="G283" s="38"/>
      <c r="H283" s="150">
        <v>189</v>
      </c>
      <c r="I283" s="150">
        <v>145</v>
      </c>
      <c r="J283" s="35" t="s">
        <v>17</v>
      </c>
      <c r="K283" s="39" t="s">
        <v>9</v>
      </c>
      <c r="L283" s="42">
        <v>8721206400228</v>
      </c>
    </row>
    <row r="284" spans="1:12" x14ac:dyDescent="0.2">
      <c r="A284" s="183"/>
      <c r="B284" s="35" t="s">
        <v>148</v>
      </c>
      <c r="C284" s="36" t="s">
        <v>39</v>
      </c>
      <c r="D284" s="35" t="s">
        <v>40</v>
      </c>
      <c r="E284" s="37">
        <v>41</v>
      </c>
      <c r="F284" s="37">
        <v>8</v>
      </c>
      <c r="G284" s="38"/>
      <c r="H284" s="150">
        <v>189</v>
      </c>
      <c r="I284" s="150">
        <v>145</v>
      </c>
      <c r="J284" s="35" t="s">
        <v>17</v>
      </c>
      <c r="K284" s="39" t="s">
        <v>9</v>
      </c>
      <c r="L284" s="42">
        <v>8721206400235</v>
      </c>
    </row>
    <row r="285" spans="1:12" x14ac:dyDescent="0.2">
      <c r="A285" s="183"/>
      <c r="B285" s="35" t="s">
        <v>148</v>
      </c>
      <c r="C285" s="36" t="s">
        <v>39</v>
      </c>
      <c r="D285" s="35" t="s">
        <v>40</v>
      </c>
      <c r="E285" s="37">
        <v>42</v>
      </c>
      <c r="F285" s="37">
        <v>9</v>
      </c>
      <c r="G285" s="38"/>
      <c r="H285" s="150">
        <v>189</v>
      </c>
      <c r="I285" s="150">
        <v>145</v>
      </c>
      <c r="J285" s="35" t="s">
        <v>17</v>
      </c>
      <c r="K285" s="39" t="s">
        <v>9</v>
      </c>
      <c r="L285" s="42">
        <v>8721206400242</v>
      </c>
    </row>
    <row r="286" spans="1:12" x14ac:dyDescent="0.2">
      <c r="A286" s="183"/>
      <c r="B286" s="35" t="s">
        <v>148</v>
      </c>
      <c r="C286" s="36" t="s">
        <v>39</v>
      </c>
      <c r="D286" s="35" t="s">
        <v>40</v>
      </c>
      <c r="E286" s="37">
        <v>43</v>
      </c>
      <c r="F286" s="37">
        <v>10</v>
      </c>
      <c r="G286" s="38"/>
      <c r="H286" s="150">
        <v>189</v>
      </c>
      <c r="I286" s="150">
        <v>145</v>
      </c>
      <c r="J286" s="35" t="s">
        <v>17</v>
      </c>
      <c r="K286" s="39" t="s">
        <v>9</v>
      </c>
      <c r="L286" s="42">
        <v>8721206400259</v>
      </c>
    </row>
    <row r="287" spans="1:12" x14ac:dyDescent="0.2">
      <c r="A287" s="183"/>
      <c r="B287" s="35" t="s">
        <v>148</v>
      </c>
      <c r="C287" s="36" t="s">
        <v>39</v>
      </c>
      <c r="D287" s="35" t="s">
        <v>40</v>
      </c>
      <c r="E287" s="37">
        <v>44</v>
      </c>
      <c r="F287" s="37">
        <v>11</v>
      </c>
      <c r="G287" s="38"/>
      <c r="H287" s="150">
        <v>189</v>
      </c>
      <c r="I287" s="150">
        <v>145</v>
      </c>
      <c r="J287" s="35" t="s">
        <v>17</v>
      </c>
      <c r="K287" s="39" t="s">
        <v>9</v>
      </c>
      <c r="L287" s="42">
        <v>8721206400266</v>
      </c>
    </row>
    <row r="288" spans="1:12" x14ac:dyDescent="0.2">
      <c r="A288" s="183"/>
      <c r="B288" s="35" t="s">
        <v>148</v>
      </c>
      <c r="C288" s="36" t="s">
        <v>39</v>
      </c>
      <c r="D288" s="35" t="s">
        <v>40</v>
      </c>
      <c r="E288" s="37">
        <v>45</v>
      </c>
      <c r="F288" s="37">
        <v>12</v>
      </c>
      <c r="G288" s="38"/>
      <c r="H288" s="150">
        <v>189</v>
      </c>
      <c r="I288" s="150">
        <v>145</v>
      </c>
      <c r="J288" s="35" t="s">
        <v>17</v>
      </c>
      <c r="K288" s="39" t="s">
        <v>9</v>
      </c>
      <c r="L288" s="42">
        <v>8721206400273</v>
      </c>
    </row>
    <row r="289" spans="1:12" x14ac:dyDescent="0.2">
      <c r="A289" s="183"/>
      <c r="B289" s="35" t="s">
        <v>148</v>
      </c>
      <c r="C289" s="36" t="s">
        <v>39</v>
      </c>
      <c r="D289" s="35" t="s">
        <v>40</v>
      </c>
      <c r="E289" s="37">
        <v>46</v>
      </c>
      <c r="F289" s="37">
        <v>13</v>
      </c>
      <c r="G289" s="38"/>
      <c r="H289" s="150">
        <v>189</v>
      </c>
      <c r="I289" s="150">
        <v>145</v>
      </c>
      <c r="J289" s="35" t="s">
        <v>17</v>
      </c>
      <c r="K289" s="39" t="s">
        <v>9</v>
      </c>
      <c r="L289" s="42">
        <v>8721206400280</v>
      </c>
    </row>
    <row r="290" spans="1:12" ht="16" thickBot="1" x14ac:dyDescent="0.25">
      <c r="A290" s="183"/>
      <c r="B290" s="35" t="s">
        <v>148</v>
      </c>
      <c r="C290" s="36" t="s">
        <v>39</v>
      </c>
      <c r="D290" s="35" t="s">
        <v>40</v>
      </c>
      <c r="E290" s="37">
        <v>47</v>
      </c>
      <c r="F290" s="37">
        <v>14</v>
      </c>
      <c r="G290" s="38"/>
      <c r="H290" s="150">
        <v>189</v>
      </c>
      <c r="I290" s="150">
        <v>145</v>
      </c>
      <c r="J290" s="35" t="s">
        <v>17</v>
      </c>
      <c r="K290" s="39" t="s">
        <v>9</v>
      </c>
      <c r="L290" s="42">
        <v>8721206400297</v>
      </c>
    </row>
    <row r="291" spans="1:12" ht="16" thickBot="1" x14ac:dyDescent="0.25">
      <c r="A291" s="47"/>
      <c r="B291" s="5"/>
      <c r="C291" s="65"/>
      <c r="D291" s="5"/>
      <c r="E291" s="5"/>
      <c r="F291" s="5"/>
      <c r="G291" s="63">
        <f>SUM(G283:G290)</f>
        <v>0</v>
      </c>
      <c r="H291" s="5"/>
      <c r="I291" s="156">
        <f>G291*I290</f>
        <v>0</v>
      </c>
      <c r="J291" s="5"/>
      <c r="K291" s="5"/>
      <c r="L291" s="6"/>
    </row>
    <row r="292" spans="1:12" x14ac:dyDescent="0.2">
      <c r="A292" s="183"/>
      <c r="B292" s="35" t="s">
        <v>149</v>
      </c>
      <c r="C292" s="36" t="s">
        <v>41</v>
      </c>
      <c r="D292" s="35" t="s">
        <v>146</v>
      </c>
      <c r="E292" s="37">
        <v>40</v>
      </c>
      <c r="F292" s="37">
        <v>7</v>
      </c>
      <c r="G292" s="38"/>
      <c r="H292" s="150">
        <v>189</v>
      </c>
      <c r="I292" s="150">
        <v>145</v>
      </c>
      <c r="J292" s="35" t="s">
        <v>17</v>
      </c>
      <c r="K292" s="39" t="s">
        <v>9</v>
      </c>
      <c r="L292" s="42">
        <v>8721206400303</v>
      </c>
    </row>
    <row r="293" spans="1:12" x14ac:dyDescent="0.2">
      <c r="A293" s="183"/>
      <c r="B293" s="35" t="s">
        <v>149</v>
      </c>
      <c r="C293" s="36" t="s">
        <v>41</v>
      </c>
      <c r="D293" s="35" t="s">
        <v>146</v>
      </c>
      <c r="E293" s="37">
        <v>41</v>
      </c>
      <c r="F293" s="37">
        <v>8</v>
      </c>
      <c r="G293" s="38"/>
      <c r="H293" s="150">
        <v>189</v>
      </c>
      <c r="I293" s="150">
        <v>145</v>
      </c>
      <c r="J293" s="35" t="s">
        <v>17</v>
      </c>
      <c r="K293" s="39" t="s">
        <v>9</v>
      </c>
      <c r="L293" s="42">
        <v>8721206400310</v>
      </c>
    </row>
    <row r="294" spans="1:12" x14ac:dyDescent="0.2">
      <c r="A294" s="183"/>
      <c r="B294" s="35" t="s">
        <v>149</v>
      </c>
      <c r="C294" s="36" t="s">
        <v>41</v>
      </c>
      <c r="D294" s="35" t="s">
        <v>146</v>
      </c>
      <c r="E294" s="37">
        <v>42</v>
      </c>
      <c r="F294" s="37">
        <v>9</v>
      </c>
      <c r="G294" s="38"/>
      <c r="H294" s="150">
        <v>189</v>
      </c>
      <c r="I294" s="150">
        <v>145</v>
      </c>
      <c r="J294" s="35" t="s">
        <v>17</v>
      </c>
      <c r="K294" s="39" t="s">
        <v>9</v>
      </c>
      <c r="L294" s="42">
        <v>8721206400327</v>
      </c>
    </row>
    <row r="295" spans="1:12" x14ac:dyDescent="0.2">
      <c r="A295" s="183"/>
      <c r="B295" s="35" t="s">
        <v>149</v>
      </c>
      <c r="C295" s="36" t="s">
        <v>41</v>
      </c>
      <c r="D295" s="35" t="s">
        <v>146</v>
      </c>
      <c r="E295" s="37">
        <v>43</v>
      </c>
      <c r="F295" s="37">
        <v>10</v>
      </c>
      <c r="G295" s="38"/>
      <c r="H295" s="150">
        <v>189</v>
      </c>
      <c r="I295" s="150">
        <v>145</v>
      </c>
      <c r="J295" s="35" t="s">
        <v>17</v>
      </c>
      <c r="K295" s="39" t="s">
        <v>9</v>
      </c>
      <c r="L295" s="42">
        <v>8721206400334</v>
      </c>
    </row>
    <row r="296" spans="1:12" x14ac:dyDescent="0.2">
      <c r="A296" s="183"/>
      <c r="B296" s="35" t="s">
        <v>149</v>
      </c>
      <c r="C296" s="36" t="s">
        <v>41</v>
      </c>
      <c r="D296" s="35" t="s">
        <v>146</v>
      </c>
      <c r="E296" s="37">
        <v>44</v>
      </c>
      <c r="F296" s="37">
        <v>11</v>
      </c>
      <c r="G296" s="38"/>
      <c r="H296" s="150">
        <v>189</v>
      </c>
      <c r="I296" s="150">
        <v>145</v>
      </c>
      <c r="J296" s="35" t="s">
        <v>17</v>
      </c>
      <c r="K296" s="39" t="s">
        <v>9</v>
      </c>
      <c r="L296" s="42">
        <v>8721206400341</v>
      </c>
    </row>
    <row r="297" spans="1:12" x14ac:dyDescent="0.2">
      <c r="A297" s="183"/>
      <c r="B297" s="35" t="s">
        <v>149</v>
      </c>
      <c r="C297" s="36" t="s">
        <v>41</v>
      </c>
      <c r="D297" s="35" t="s">
        <v>146</v>
      </c>
      <c r="E297" s="37">
        <v>45</v>
      </c>
      <c r="F297" s="37">
        <v>12</v>
      </c>
      <c r="G297" s="38"/>
      <c r="H297" s="150">
        <v>189</v>
      </c>
      <c r="I297" s="150">
        <v>145</v>
      </c>
      <c r="J297" s="35" t="s">
        <v>17</v>
      </c>
      <c r="K297" s="39" t="s">
        <v>9</v>
      </c>
      <c r="L297" s="42">
        <v>8721206400358</v>
      </c>
    </row>
    <row r="298" spans="1:12" x14ac:dyDescent="0.2">
      <c r="A298" s="183"/>
      <c r="B298" s="35" t="s">
        <v>149</v>
      </c>
      <c r="C298" s="36" t="s">
        <v>41</v>
      </c>
      <c r="D298" s="35" t="s">
        <v>146</v>
      </c>
      <c r="E298" s="37">
        <v>46</v>
      </c>
      <c r="F298" s="37">
        <v>13</v>
      </c>
      <c r="G298" s="38"/>
      <c r="H298" s="150">
        <v>189</v>
      </c>
      <c r="I298" s="150">
        <v>145</v>
      </c>
      <c r="J298" s="35" t="s">
        <v>17</v>
      </c>
      <c r="K298" s="39" t="s">
        <v>9</v>
      </c>
      <c r="L298" s="42">
        <v>8721206400365</v>
      </c>
    </row>
    <row r="299" spans="1:12" ht="16" thickBot="1" x14ac:dyDescent="0.25">
      <c r="A299" s="183"/>
      <c r="B299" s="35" t="s">
        <v>149</v>
      </c>
      <c r="C299" s="36" t="s">
        <v>41</v>
      </c>
      <c r="D299" s="35" t="s">
        <v>146</v>
      </c>
      <c r="E299" s="37">
        <v>47</v>
      </c>
      <c r="F299" s="37">
        <v>14</v>
      </c>
      <c r="G299" s="38"/>
      <c r="H299" s="150">
        <v>189</v>
      </c>
      <c r="I299" s="150">
        <v>145</v>
      </c>
      <c r="J299" s="35" t="s">
        <v>17</v>
      </c>
      <c r="K299" s="39" t="s">
        <v>9</v>
      </c>
      <c r="L299" s="42">
        <v>8721206400372</v>
      </c>
    </row>
    <row r="300" spans="1:12" ht="16" thickBot="1" x14ac:dyDescent="0.25">
      <c r="A300" s="47"/>
      <c r="B300" s="5"/>
      <c r="C300" s="65"/>
      <c r="D300" s="5"/>
      <c r="E300" s="5"/>
      <c r="F300" s="5"/>
      <c r="G300" s="63">
        <f>SUM(G292:G299)</f>
        <v>0</v>
      </c>
      <c r="H300" s="5"/>
      <c r="I300" s="156">
        <f>G300*I299</f>
        <v>0</v>
      </c>
      <c r="J300" s="5"/>
      <c r="K300" s="5"/>
      <c r="L300" s="6"/>
    </row>
    <row r="301" spans="1:12" x14ac:dyDescent="0.2">
      <c r="A301" s="183"/>
      <c r="B301" s="35" t="s">
        <v>150</v>
      </c>
      <c r="C301" s="36" t="s">
        <v>41</v>
      </c>
      <c r="D301" s="35" t="s">
        <v>34</v>
      </c>
      <c r="E301" s="37">
        <v>40</v>
      </c>
      <c r="F301" s="37">
        <v>7</v>
      </c>
      <c r="G301" s="38"/>
      <c r="H301" s="150">
        <v>189</v>
      </c>
      <c r="I301" s="150">
        <v>145</v>
      </c>
      <c r="J301" s="35" t="s">
        <v>17</v>
      </c>
      <c r="K301" s="39" t="s">
        <v>9</v>
      </c>
      <c r="L301" s="42">
        <v>8721206400389</v>
      </c>
    </row>
    <row r="302" spans="1:12" x14ac:dyDescent="0.2">
      <c r="A302" s="183"/>
      <c r="B302" s="35" t="s">
        <v>150</v>
      </c>
      <c r="C302" s="36" t="s">
        <v>41</v>
      </c>
      <c r="D302" s="35" t="s">
        <v>34</v>
      </c>
      <c r="E302" s="37">
        <v>41</v>
      </c>
      <c r="F302" s="37">
        <v>8</v>
      </c>
      <c r="G302" s="38"/>
      <c r="H302" s="150">
        <v>189</v>
      </c>
      <c r="I302" s="150">
        <v>145</v>
      </c>
      <c r="J302" s="35" t="s">
        <v>17</v>
      </c>
      <c r="K302" s="39" t="s">
        <v>9</v>
      </c>
      <c r="L302" s="42">
        <v>8721206400396</v>
      </c>
    </row>
    <row r="303" spans="1:12" x14ac:dyDescent="0.2">
      <c r="A303" s="183"/>
      <c r="B303" s="35" t="s">
        <v>150</v>
      </c>
      <c r="C303" s="36" t="s">
        <v>41</v>
      </c>
      <c r="D303" s="35" t="s">
        <v>34</v>
      </c>
      <c r="E303" s="37">
        <v>42</v>
      </c>
      <c r="F303" s="37">
        <v>9</v>
      </c>
      <c r="G303" s="38"/>
      <c r="H303" s="150">
        <v>189</v>
      </c>
      <c r="I303" s="150">
        <v>145</v>
      </c>
      <c r="J303" s="35" t="s">
        <v>17</v>
      </c>
      <c r="K303" s="39" t="s">
        <v>9</v>
      </c>
      <c r="L303" s="42">
        <v>8721206400402</v>
      </c>
    </row>
    <row r="304" spans="1:12" x14ac:dyDescent="0.2">
      <c r="A304" s="183"/>
      <c r="B304" s="35" t="s">
        <v>150</v>
      </c>
      <c r="C304" s="36" t="s">
        <v>41</v>
      </c>
      <c r="D304" s="35" t="s">
        <v>34</v>
      </c>
      <c r="E304" s="37">
        <v>43</v>
      </c>
      <c r="F304" s="37">
        <v>10</v>
      </c>
      <c r="G304" s="38"/>
      <c r="H304" s="150">
        <v>189</v>
      </c>
      <c r="I304" s="150">
        <v>145</v>
      </c>
      <c r="J304" s="35" t="s">
        <v>17</v>
      </c>
      <c r="K304" s="39" t="s">
        <v>9</v>
      </c>
      <c r="L304" s="42">
        <v>8721206400419</v>
      </c>
    </row>
    <row r="305" spans="1:12" x14ac:dyDescent="0.2">
      <c r="A305" s="183"/>
      <c r="B305" s="35" t="s">
        <v>150</v>
      </c>
      <c r="C305" s="36" t="s">
        <v>41</v>
      </c>
      <c r="D305" s="35" t="s">
        <v>34</v>
      </c>
      <c r="E305" s="37">
        <v>44</v>
      </c>
      <c r="F305" s="37">
        <v>11</v>
      </c>
      <c r="G305" s="38"/>
      <c r="H305" s="150">
        <v>189</v>
      </c>
      <c r="I305" s="150">
        <v>145</v>
      </c>
      <c r="J305" s="35" t="s">
        <v>17</v>
      </c>
      <c r="K305" s="39" t="s">
        <v>9</v>
      </c>
      <c r="L305" s="42">
        <v>8721206400426</v>
      </c>
    </row>
    <row r="306" spans="1:12" x14ac:dyDescent="0.2">
      <c r="A306" s="183"/>
      <c r="B306" s="35" t="s">
        <v>150</v>
      </c>
      <c r="C306" s="36" t="s">
        <v>41</v>
      </c>
      <c r="D306" s="35" t="s">
        <v>34</v>
      </c>
      <c r="E306" s="37">
        <v>45</v>
      </c>
      <c r="F306" s="37">
        <v>12</v>
      </c>
      <c r="G306" s="38"/>
      <c r="H306" s="150">
        <v>189</v>
      </c>
      <c r="I306" s="150">
        <v>145</v>
      </c>
      <c r="J306" s="35" t="s">
        <v>17</v>
      </c>
      <c r="K306" s="39" t="s">
        <v>9</v>
      </c>
      <c r="L306" s="42">
        <v>8721206400433</v>
      </c>
    </row>
    <row r="307" spans="1:12" x14ac:dyDescent="0.2">
      <c r="A307" s="183"/>
      <c r="B307" s="35" t="s">
        <v>150</v>
      </c>
      <c r="C307" s="36" t="s">
        <v>41</v>
      </c>
      <c r="D307" s="35" t="s">
        <v>34</v>
      </c>
      <c r="E307" s="37">
        <v>46</v>
      </c>
      <c r="F307" s="37">
        <v>13</v>
      </c>
      <c r="G307" s="38"/>
      <c r="H307" s="150">
        <v>189</v>
      </c>
      <c r="I307" s="150">
        <v>145</v>
      </c>
      <c r="J307" s="35" t="s">
        <v>17</v>
      </c>
      <c r="K307" s="39" t="s">
        <v>9</v>
      </c>
      <c r="L307" s="42">
        <v>8721206400440</v>
      </c>
    </row>
    <row r="308" spans="1:12" ht="16" thickBot="1" x14ac:dyDescent="0.25">
      <c r="A308" s="183"/>
      <c r="B308" s="35" t="s">
        <v>150</v>
      </c>
      <c r="C308" s="36" t="s">
        <v>41</v>
      </c>
      <c r="D308" s="35" t="s">
        <v>34</v>
      </c>
      <c r="E308" s="37">
        <v>47</v>
      </c>
      <c r="F308" s="37">
        <v>14</v>
      </c>
      <c r="G308" s="38"/>
      <c r="H308" s="150">
        <v>189</v>
      </c>
      <c r="I308" s="150">
        <v>145</v>
      </c>
      <c r="J308" s="35" t="s">
        <v>17</v>
      </c>
      <c r="K308" s="39" t="s">
        <v>9</v>
      </c>
      <c r="L308" s="42">
        <v>8721206400457</v>
      </c>
    </row>
    <row r="309" spans="1:12" ht="16" thickBot="1" x14ac:dyDescent="0.25">
      <c r="A309" s="47"/>
      <c r="B309" s="5"/>
      <c r="C309" s="65"/>
      <c r="D309" s="5"/>
      <c r="E309" s="5"/>
      <c r="F309" s="5"/>
      <c r="G309" s="63">
        <f>SUM(G301:G308)</f>
        <v>0</v>
      </c>
      <c r="H309" s="5"/>
      <c r="I309" s="156">
        <f>G309*I308</f>
        <v>0</v>
      </c>
      <c r="J309" s="5"/>
      <c r="K309" s="5"/>
      <c r="L309" s="6"/>
    </row>
    <row r="310" spans="1:12" x14ac:dyDescent="0.2">
      <c r="B310" s="37" t="s">
        <v>151</v>
      </c>
      <c r="C310" s="66" t="s">
        <v>41</v>
      </c>
      <c r="D310" s="37" t="s">
        <v>152</v>
      </c>
      <c r="E310" s="37">
        <v>40</v>
      </c>
      <c r="F310" s="37">
        <v>7</v>
      </c>
      <c r="G310" s="38"/>
      <c r="H310" s="150">
        <v>189</v>
      </c>
      <c r="I310" s="150">
        <v>145</v>
      </c>
      <c r="J310" s="37" t="s">
        <v>17</v>
      </c>
      <c r="K310" s="37" t="s">
        <v>9</v>
      </c>
      <c r="L310" s="67">
        <v>8721206400549</v>
      </c>
    </row>
    <row r="311" spans="1:12" x14ac:dyDescent="0.2">
      <c r="A311" s="47"/>
      <c r="B311" s="37" t="s">
        <v>151</v>
      </c>
      <c r="C311" s="66" t="s">
        <v>41</v>
      </c>
      <c r="D311" s="37" t="s">
        <v>152</v>
      </c>
      <c r="E311" s="37">
        <v>41</v>
      </c>
      <c r="F311" s="37">
        <v>8</v>
      </c>
      <c r="G311" s="38"/>
      <c r="H311" s="150">
        <v>189</v>
      </c>
      <c r="I311" s="150">
        <v>145</v>
      </c>
      <c r="J311" s="37" t="s">
        <v>17</v>
      </c>
      <c r="K311" s="37" t="s">
        <v>9</v>
      </c>
      <c r="L311" s="67">
        <v>8721206400556</v>
      </c>
    </row>
    <row r="312" spans="1:12" x14ac:dyDescent="0.2">
      <c r="A312" s="47"/>
      <c r="B312" s="37" t="s">
        <v>151</v>
      </c>
      <c r="C312" s="66" t="s">
        <v>41</v>
      </c>
      <c r="D312" s="37" t="s">
        <v>152</v>
      </c>
      <c r="E312" s="37">
        <v>42</v>
      </c>
      <c r="F312" s="37">
        <v>9</v>
      </c>
      <c r="G312" s="38"/>
      <c r="H312" s="150">
        <v>189</v>
      </c>
      <c r="I312" s="150">
        <v>145</v>
      </c>
      <c r="J312" s="37" t="s">
        <v>17</v>
      </c>
      <c r="K312" s="37" t="s">
        <v>9</v>
      </c>
      <c r="L312" s="67">
        <v>8721206400563</v>
      </c>
    </row>
    <row r="313" spans="1:12" x14ac:dyDescent="0.2">
      <c r="A313" s="47"/>
      <c r="B313" s="37" t="s">
        <v>151</v>
      </c>
      <c r="C313" s="66" t="s">
        <v>41</v>
      </c>
      <c r="D313" s="37" t="s">
        <v>152</v>
      </c>
      <c r="E313" s="37">
        <v>43</v>
      </c>
      <c r="F313" s="37">
        <v>10</v>
      </c>
      <c r="G313" s="38"/>
      <c r="H313" s="150">
        <v>189</v>
      </c>
      <c r="I313" s="150">
        <v>145</v>
      </c>
      <c r="J313" s="37" t="s">
        <v>17</v>
      </c>
      <c r="K313" s="37" t="s">
        <v>9</v>
      </c>
      <c r="L313" s="67">
        <v>8721206400570</v>
      </c>
    </row>
    <row r="314" spans="1:12" x14ac:dyDescent="0.2">
      <c r="A314" s="47"/>
      <c r="B314" s="37" t="s">
        <v>151</v>
      </c>
      <c r="C314" s="66" t="s">
        <v>41</v>
      </c>
      <c r="D314" s="37" t="s">
        <v>152</v>
      </c>
      <c r="E314" s="37">
        <v>44</v>
      </c>
      <c r="F314" s="37">
        <v>11</v>
      </c>
      <c r="G314" s="38"/>
      <c r="H314" s="150">
        <v>189</v>
      </c>
      <c r="I314" s="150">
        <v>145</v>
      </c>
      <c r="J314" s="37" t="s">
        <v>17</v>
      </c>
      <c r="K314" s="37" t="s">
        <v>9</v>
      </c>
      <c r="L314" s="67">
        <v>8721206400587</v>
      </c>
    </row>
    <row r="315" spans="1:12" x14ac:dyDescent="0.2">
      <c r="A315" s="47"/>
      <c r="B315" s="37" t="s">
        <v>151</v>
      </c>
      <c r="C315" s="66" t="s">
        <v>41</v>
      </c>
      <c r="D315" s="37" t="s">
        <v>152</v>
      </c>
      <c r="E315" s="37">
        <v>45</v>
      </c>
      <c r="F315" s="37">
        <v>12</v>
      </c>
      <c r="G315" s="38"/>
      <c r="H315" s="150">
        <v>189</v>
      </c>
      <c r="I315" s="150">
        <v>145</v>
      </c>
      <c r="J315" s="37" t="s">
        <v>17</v>
      </c>
      <c r="K315" s="37" t="s">
        <v>9</v>
      </c>
      <c r="L315" s="67">
        <v>8721206400594</v>
      </c>
    </row>
    <row r="316" spans="1:12" x14ac:dyDescent="0.2">
      <c r="A316" s="47"/>
      <c r="B316" s="37" t="s">
        <v>151</v>
      </c>
      <c r="C316" s="66" t="s">
        <v>41</v>
      </c>
      <c r="D316" s="37" t="s">
        <v>152</v>
      </c>
      <c r="E316" s="37">
        <v>46</v>
      </c>
      <c r="F316" s="37">
        <v>13</v>
      </c>
      <c r="G316" s="38"/>
      <c r="H316" s="150">
        <v>189</v>
      </c>
      <c r="I316" s="150">
        <v>145</v>
      </c>
      <c r="J316" s="37" t="s">
        <v>17</v>
      </c>
      <c r="K316" s="37" t="s">
        <v>9</v>
      </c>
      <c r="L316" s="67">
        <v>8721206400600</v>
      </c>
    </row>
    <row r="317" spans="1:12" ht="16" thickBot="1" x14ac:dyDescent="0.25">
      <c r="A317" s="47"/>
      <c r="B317" s="37" t="s">
        <v>151</v>
      </c>
      <c r="C317" s="66" t="s">
        <v>41</v>
      </c>
      <c r="D317" s="37" t="s">
        <v>152</v>
      </c>
      <c r="E317" s="37">
        <v>47</v>
      </c>
      <c r="F317" s="37">
        <v>14</v>
      </c>
      <c r="G317" s="38"/>
      <c r="H317" s="150">
        <v>189</v>
      </c>
      <c r="I317" s="150">
        <v>145</v>
      </c>
      <c r="J317" s="37" t="s">
        <v>17</v>
      </c>
      <c r="K317" s="37" t="s">
        <v>9</v>
      </c>
      <c r="L317" s="67">
        <v>8721206400617</v>
      </c>
    </row>
    <row r="318" spans="1:12" ht="16" thickBot="1" x14ac:dyDescent="0.25">
      <c r="A318" s="47"/>
      <c r="B318" s="5"/>
      <c r="C318" s="65"/>
      <c r="D318" s="5"/>
      <c r="E318" s="5"/>
      <c r="F318" s="5"/>
      <c r="G318" s="63">
        <f>SUM(G310:G317)</f>
        <v>0</v>
      </c>
      <c r="H318" s="62"/>
      <c r="I318" s="157">
        <f>G318*I317</f>
        <v>0</v>
      </c>
      <c r="J318" s="5"/>
      <c r="K318" s="5"/>
      <c r="L318" s="6"/>
    </row>
    <row r="319" spans="1:12" x14ac:dyDescent="0.2">
      <c r="A319" s="183"/>
      <c r="B319" s="35" t="s">
        <v>153</v>
      </c>
      <c r="C319" s="36" t="s">
        <v>42</v>
      </c>
      <c r="D319" s="35" t="s">
        <v>12</v>
      </c>
      <c r="E319" s="37">
        <v>40</v>
      </c>
      <c r="F319" s="37">
        <v>7</v>
      </c>
      <c r="G319" s="38"/>
      <c r="H319" s="150">
        <v>179</v>
      </c>
      <c r="I319" s="150">
        <v>140</v>
      </c>
      <c r="J319" s="35" t="s">
        <v>17</v>
      </c>
      <c r="K319" s="39" t="s">
        <v>9</v>
      </c>
      <c r="L319" s="42">
        <v>8721206400624</v>
      </c>
    </row>
    <row r="320" spans="1:12" x14ac:dyDescent="0.2">
      <c r="A320" s="183"/>
      <c r="B320" s="35" t="s">
        <v>153</v>
      </c>
      <c r="C320" s="36" t="s">
        <v>42</v>
      </c>
      <c r="D320" s="35" t="s">
        <v>12</v>
      </c>
      <c r="E320" s="37">
        <v>41</v>
      </c>
      <c r="F320" s="37">
        <v>8</v>
      </c>
      <c r="G320" s="38"/>
      <c r="H320" s="150">
        <v>179</v>
      </c>
      <c r="I320" s="150">
        <v>140</v>
      </c>
      <c r="J320" s="35" t="s">
        <v>17</v>
      </c>
      <c r="K320" s="39" t="s">
        <v>9</v>
      </c>
      <c r="L320" s="42">
        <v>8721206400631</v>
      </c>
    </row>
    <row r="321" spans="1:12" x14ac:dyDescent="0.2">
      <c r="A321" s="183"/>
      <c r="B321" s="35" t="s">
        <v>153</v>
      </c>
      <c r="C321" s="36" t="s">
        <v>42</v>
      </c>
      <c r="D321" s="35" t="s">
        <v>12</v>
      </c>
      <c r="E321" s="37">
        <v>42</v>
      </c>
      <c r="F321" s="37">
        <v>9</v>
      </c>
      <c r="G321" s="38"/>
      <c r="H321" s="150">
        <v>179</v>
      </c>
      <c r="I321" s="150">
        <v>140</v>
      </c>
      <c r="J321" s="35" t="s">
        <v>17</v>
      </c>
      <c r="K321" s="39" t="s">
        <v>9</v>
      </c>
      <c r="L321" s="42">
        <v>8721206400648</v>
      </c>
    </row>
    <row r="322" spans="1:12" x14ac:dyDescent="0.2">
      <c r="A322" s="183"/>
      <c r="B322" s="35" t="s">
        <v>153</v>
      </c>
      <c r="C322" s="36" t="s">
        <v>42</v>
      </c>
      <c r="D322" s="35" t="s">
        <v>12</v>
      </c>
      <c r="E322" s="37">
        <v>43</v>
      </c>
      <c r="F322" s="37">
        <v>10</v>
      </c>
      <c r="G322" s="38"/>
      <c r="H322" s="150">
        <v>179</v>
      </c>
      <c r="I322" s="150">
        <v>140</v>
      </c>
      <c r="J322" s="35" t="s">
        <v>17</v>
      </c>
      <c r="K322" s="39" t="s">
        <v>9</v>
      </c>
      <c r="L322" s="42">
        <v>8721206400655</v>
      </c>
    </row>
    <row r="323" spans="1:12" x14ac:dyDescent="0.2">
      <c r="A323" s="183"/>
      <c r="B323" s="35" t="s">
        <v>153</v>
      </c>
      <c r="C323" s="36" t="s">
        <v>42</v>
      </c>
      <c r="D323" s="35" t="s">
        <v>12</v>
      </c>
      <c r="E323" s="37">
        <v>44</v>
      </c>
      <c r="F323" s="37">
        <v>11</v>
      </c>
      <c r="G323" s="38"/>
      <c r="H323" s="150">
        <v>179</v>
      </c>
      <c r="I323" s="150">
        <v>140</v>
      </c>
      <c r="J323" s="35" t="s">
        <v>17</v>
      </c>
      <c r="K323" s="39" t="s">
        <v>9</v>
      </c>
      <c r="L323" s="42">
        <v>8721206400662</v>
      </c>
    </row>
    <row r="324" spans="1:12" x14ac:dyDescent="0.2">
      <c r="A324" s="183"/>
      <c r="B324" s="35" t="s">
        <v>153</v>
      </c>
      <c r="C324" s="36" t="s">
        <v>42</v>
      </c>
      <c r="D324" s="35" t="s">
        <v>12</v>
      </c>
      <c r="E324" s="37">
        <v>45</v>
      </c>
      <c r="F324" s="37">
        <v>12</v>
      </c>
      <c r="G324" s="38"/>
      <c r="H324" s="150">
        <v>179</v>
      </c>
      <c r="I324" s="150">
        <v>140</v>
      </c>
      <c r="J324" s="35" t="s">
        <v>17</v>
      </c>
      <c r="K324" s="39" t="s">
        <v>9</v>
      </c>
      <c r="L324" s="42">
        <v>8721206400679</v>
      </c>
    </row>
    <row r="325" spans="1:12" x14ac:dyDescent="0.2">
      <c r="A325" s="183"/>
      <c r="B325" s="35" t="s">
        <v>153</v>
      </c>
      <c r="C325" s="36" t="s">
        <v>42</v>
      </c>
      <c r="D325" s="35" t="s">
        <v>12</v>
      </c>
      <c r="E325" s="37">
        <v>46</v>
      </c>
      <c r="F325" s="37">
        <v>13</v>
      </c>
      <c r="G325" s="38"/>
      <c r="H325" s="150">
        <v>179</v>
      </c>
      <c r="I325" s="150">
        <v>140</v>
      </c>
      <c r="J325" s="35" t="s">
        <v>17</v>
      </c>
      <c r="K325" s="39" t="s">
        <v>9</v>
      </c>
      <c r="L325" s="42">
        <v>8721206400686</v>
      </c>
    </row>
    <row r="326" spans="1:12" ht="16" thickBot="1" x14ac:dyDescent="0.25">
      <c r="A326" s="183"/>
      <c r="B326" s="35" t="s">
        <v>153</v>
      </c>
      <c r="C326" s="36" t="s">
        <v>42</v>
      </c>
      <c r="D326" s="35" t="s">
        <v>12</v>
      </c>
      <c r="E326" s="37">
        <v>47</v>
      </c>
      <c r="F326" s="37">
        <v>14</v>
      </c>
      <c r="G326" s="38"/>
      <c r="H326" s="150">
        <v>179</v>
      </c>
      <c r="I326" s="150">
        <v>140</v>
      </c>
      <c r="J326" s="35" t="s">
        <v>17</v>
      </c>
      <c r="K326" s="39" t="s">
        <v>9</v>
      </c>
      <c r="L326" s="42">
        <v>8721206400693</v>
      </c>
    </row>
    <row r="327" spans="1:12" ht="16" thickBot="1" x14ac:dyDescent="0.25">
      <c r="A327" s="47"/>
      <c r="B327" s="5"/>
      <c r="C327" s="65"/>
      <c r="D327" s="5"/>
      <c r="E327" s="5"/>
      <c r="F327" s="5"/>
      <c r="G327" s="63">
        <f>SUM(G319:G326)</f>
        <v>0</v>
      </c>
      <c r="H327" s="5"/>
      <c r="I327" s="156">
        <f>G327*I326</f>
        <v>0</v>
      </c>
      <c r="J327" s="5"/>
      <c r="K327" s="5"/>
      <c r="L327" s="6"/>
    </row>
    <row r="328" spans="1:12" x14ac:dyDescent="0.2">
      <c r="A328" s="183"/>
      <c r="B328" s="35" t="s">
        <v>154</v>
      </c>
      <c r="C328" s="36" t="s">
        <v>42</v>
      </c>
      <c r="D328" s="35" t="s">
        <v>156</v>
      </c>
      <c r="E328" s="37">
        <v>40</v>
      </c>
      <c r="F328" s="37">
        <v>7</v>
      </c>
      <c r="G328" s="38"/>
      <c r="H328" s="150">
        <v>179</v>
      </c>
      <c r="I328" s="150">
        <v>140</v>
      </c>
      <c r="J328" s="35" t="s">
        <v>17</v>
      </c>
      <c r="K328" s="39" t="s">
        <v>9</v>
      </c>
      <c r="L328" s="42">
        <v>8721206400709</v>
      </c>
    </row>
    <row r="329" spans="1:12" x14ac:dyDescent="0.2">
      <c r="A329" s="183"/>
      <c r="B329" s="35" t="s">
        <v>154</v>
      </c>
      <c r="C329" s="36" t="s">
        <v>42</v>
      </c>
      <c r="D329" s="35" t="s">
        <v>156</v>
      </c>
      <c r="E329" s="37">
        <v>41</v>
      </c>
      <c r="F329" s="37">
        <v>8</v>
      </c>
      <c r="G329" s="38"/>
      <c r="H329" s="150">
        <v>179</v>
      </c>
      <c r="I329" s="150">
        <v>140</v>
      </c>
      <c r="J329" s="35" t="s">
        <v>17</v>
      </c>
      <c r="K329" s="39" t="s">
        <v>9</v>
      </c>
      <c r="L329" s="42">
        <v>8721206400716</v>
      </c>
    </row>
    <row r="330" spans="1:12" x14ac:dyDescent="0.2">
      <c r="A330" s="183"/>
      <c r="B330" s="35" t="s">
        <v>154</v>
      </c>
      <c r="C330" s="36" t="s">
        <v>42</v>
      </c>
      <c r="D330" s="35" t="s">
        <v>156</v>
      </c>
      <c r="E330" s="37">
        <v>42</v>
      </c>
      <c r="F330" s="37">
        <v>9</v>
      </c>
      <c r="G330" s="38"/>
      <c r="H330" s="150">
        <v>179</v>
      </c>
      <c r="I330" s="150">
        <v>140</v>
      </c>
      <c r="J330" s="35" t="s">
        <v>17</v>
      </c>
      <c r="K330" s="39" t="s">
        <v>9</v>
      </c>
      <c r="L330" s="42">
        <v>8721206400723</v>
      </c>
    </row>
    <row r="331" spans="1:12" x14ac:dyDescent="0.2">
      <c r="A331" s="183"/>
      <c r="B331" s="35" t="s">
        <v>154</v>
      </c>
      <c r="C331" s="36" t="s">
        <v>42</v>
      </c>
      <c r="D331" s="35" t="s">
        <v>156</v>
      </c>
      <c r="E331" s="37">
        <v>43</v>
      </c>
      <c r="F331" s="37">
        <v>10</v>
      </c>
      <c r="G331" s="38"/>
      <c r="H331" s="150">
        <v>179</v>
      </c>
      <c r="I331" s="150">
        <v>140</v>
      </c>
      <c r="J331" s="35" t="s">
        <v>17</v>
      </c>
      <c r="K331" s="39" t="s">
        <v>9</v>
      </c>
      <c r="L331" s="42">
        <v>8721206400730</v>
      </c>
    </row>
    <row r="332" spans="1:12" x14ac:dyDescent="0.2">
      <c r="A332" s="183"/>
      <c r="B332" s="35" t="s">
        <v>154</v>
      </c>
      <c r="C332" s="36" t="s">
        <v>42</v>
      </c>
      <c r="D332" s="35" t="s">
        <v>156</v>
      </c>
      <c r="E332" s="37">
        <v>44</v>
      </c>
      <c r="F332" s="37">
        <v>11</v>
      </c>
      <c r="G332" s="38"/>
      <c r="H332" s="150">
        <v>179</v>
      </c>
      <c r="I332" s="150">
        <v>140</v>
      </c>
      <c r="J332" s="35" t="s">
        <v>17</v>
      </c>
      <c r="K332" s="39" t="s">
        <v>9</v>
      </c>
      <c r="L332" s="42">
        <v>8721206400747</v>
      </c>
    </row>
    <row r="333" spans="1:12" x14ac:dyDescent="0.2">
      <c r="A333" s="183"/>
      <c r="B333" s="35" t="s">
        <v>154</v>
      </c>
      <c r="C333" s="36" t="s">
        <v>42</v>
      </c>
      <c r="D333" s="35" t="s">
        <v>156</v>
      </c>
      <c r="E333" s="37">
        <v>45</v>
      </c>
      <c r="F333" s="37">
        <v>12</v>
      </c>
      <c r="G333" s="38"/>
      <c r="H333" s="150">
        <v>179</v>
      </c>
      <c r="I333" s="150">
        <v>140</v>
      </c>
      <c r="J333" s="35" t="s">
        <v>17</v>
      </c>
      <c r="K333" s="39" t="s">
        <v>9</v>
      </c>
      <c r="L333" s="42">
        <v>8721206400754</v>
      </c>
    </row>
    <row r="334" spans="1:12" x14ac:dyDescent="0.2">
      <c r="A334" s="183"/>
      <c r="B334" s="35" t="s">
        <v>154</v>
      </c>
      <c r="C334" s="36" t="s">
        <v>42</v>
      </c>
      <c r="D334" s="35" t="s">
        <v>156</v>
      </c>
      <c r="E334" s="37">
        <v>46</v>
      </c>
      <c r="F334" s="37">
        <v>13</v>
      </c>
      <c r="G334" s="38"/>
      <c r="H334" s="150">
        <v>179</v>
      </c>
      <c r="I334" s="150">
        <v>140</v>
      </c>
      <c r="J334" s="35" t="s">
        <v>17</v>
      </c>
      <c r="K334" s="39" t="s">
        <v>9</v>
      </c>
      <c r="L334" s="42">
        <v>8721206400761</v>
      </c>
    </row>
    <row r="335" spans="1:12" ht="16" thickBot="1" x14ac:dyDescent="0.25">
      <c r="A335" s="183"/>
      <c r="B335" s="35" t="s">
        <v>154</v>
      </c>
      <c r="C335" s="36" t="s">
        <v>42</v>
      </c>
      <c r="D335" s="35" t="s">
        <v>156</v>
      </c>
      <c r="E335" s="37">
        <v>47</v>
      </c>
      <c r="F335" s="37">
        <v>14</v>
      </c>
      <c r="G335" s="38"/>
      <c r="H335" s="150">
        <v>179</v>
      </c>
      <c r="I335" s="150">
        <v>140</v>
      </c>
      <c r="J335" s="35" t="s">
        <v>17</v>
      </c>
      <c r="K335" s="39" t="s">
        <v>9</v>
      </c>
      <c r="L335" s="42">
        <v>8721206400778</v>
      </c>
    </row>
    <row r="336" spans="1:12" ht="16" thickBot="1" x14ac:dyDescent="0.25">
      <c r="A336" s="47"/>
      <c r="B336" s="5"/>
      <c r="C336" s="65"/>
      <c r="D336" s="5"/>
      <c r="E336" s="5"/>
      <c r="F336" s="5"/>
      <c r="G336" s="63">
        <f>SUM(G328:G335)</f>
        <v>0</v>
      </c>
      <c r="H336" s="5"/>
      <c r="I336" s="156">
        <f>G336*I335</f>
        <v>0</v>
      </c>
      <c r="J336" s="5"/>
      <c r="K336" s="5"/>
      <c r="L336" s="6"/>
    </row>
    <row r="337" spans="1:12" x14ac:dyDescent="0.2">
      <c r="A337" s="183"/>
      <c r="B337" s="35" t="s">
        <v>155</v>
      </c>
      <c r="C337" s="36" t="s">
        <v>42</v>
      </c>
      <c r="D337" s="35" t="s">
        <v>14</v>
      </c>
      <c r="E337" s="37">
        <v>40</v>
      </c>
      <c r="F337" s="37">
        <v>7</v>
      </c>
      <c r="G337" s="38"/>
      <c r="H337" s="150">
        <v>179</v>
      </c>
      <c r="I337" s="150">
        <v>140</v>
      </c>
      <c r="J337" s="35" t="s">
        <v>17</v>
      </c>
      <c r="K337" s="39" t="s">
        <v>9</v>
      </c>
      <c r="L337" s="42">
        <v>8721206400785</v>
      </c>
    </row>
    <row r="338" spans="1:12" x14ac:dyDescent="0.2">
      <c r="A338" s="183"/>
      <c r="B338" s="35" t="s">
        <v>155</v>
      </c>
      <c r="C338" s="36" t="s">
        <v>42</v>
      </c>
      <c r="D338" s="35" t="s">
        <v>14</v>
      </c>
      <c r="E338" s="37">
        <v>41</v>
      </c>
      <c r="F338" s="37">
        <v>8</v>
      </c>
      <c r="G338" s="38"/>
      <c r="H338" s="150">
        <v>179</v>
      </c>
      <c r="I338" s="150">
        <v>140</v>
      </c>
      <c r="J338" s="35" t="s">
        <v>17</v>
      </c>
      <c r="K338" s="39" t="s">
        <v>9</v>
      </c>
      <c r="L338" s="42">
        <v>8721206400792</v>
      </c>
    </row>
    <row r="339" spans="1:12" x14ac:dyDescent="0.2">
      <c r="A339" s="183"/>
      <c r="B339" s="35" t="s">
        <v>155</v>
      </c>
      <c r="C339" s="36" t="s">
        <v>42</v>
      </c>
      <c r="D339" s="35" t="s">
        <v>14</v>
      </c>
      <c r="E339" s="37">
        <v>42</v>
      </c>
      <c r="F339" s="37">
        <v>9</v>
      </c>
      <c r="G339" s="38"/>
      <c r="H339" s="150">
        <v>179</v>
      </c>
      <c r="I339" s="150">
        <v>140</v>
      </c>
      <c r="J339" s="35" t="s">
        <v>17</v>
      </c>
      <c r="K339" s="39" t="s">
        <v>9</v>
      </c>
      <c r="L339" s="42">
        <v>8721206400808</v>
      </c>
    </row>
    <row r="340" spans="1:12" x14ac:dyDescent="0.2">
      <c r="A340" s="183"/>
      <c r="B340" s="35" t="s">
        <v>155</v>
      </c>
      <c r="C340" s="36" t="s">
        <v>42</v>
      </c>
      <c r="D340" s="35" t="s">
        <v>14</v>
      </c>
      <c r="E340" s="37">
        <v>43</v>
      </c>
      <c r="F340" s="37">
        <v>10</v>
      </c>
      <c r="G340" s="38"/>
      <c r="H340" s="150">
        <v>179</v>
      </c>
      <c r="I340" s="150">
        <v>140</v>
      </c>
      <c r="J340" s="35" t="s">
        <v>17</v>
      </c>
      <c r="K340" s="39" t="s">
        <v>9</v>
      </c>
      <c r="L340" s="42">
        <v>8721206400815</v>
      </c>
    </row>
    <row r="341" spans="1:12" x14ac:dyDescent="0.2">
      <c r="A341" s="183"/>
      <c r="B341" s="35" t="s">
        <v>155</v>
      </c>
      <c r="C341" s="36" t="s">
        <v>42</v>
      </c>
      <c r="D341" s="35" t="s">
        <v>14</v>
      </c>
      <c r="E341" s="37">
        <v>44</v>
      </c>
      <c r="F341" s="37">
        <v>11</v>
      </c>
      <c r="G341" s="38"/>
      <c r="H341" s="150">
        <v>179</v>
      </c>
      <c r="I341" s="150">
        <v>140</v>
      </c>
      <c r="J341" s="35" t="s">
        <v>17</v>
      </c>
      <c r="K341" s="39" t="s">
        <v>9</v>
      </c>
      <c r="L341" s="42">
        <v>8721206400822</v>
      </c>
    </row>
    <row r="342" spans="1:12" x14ac:dyDescent="0.2">
      <c r="A342" s="183"/>
      <c r="B342" s="35" t="s">
        <v>155</v>
      </c>
      <c r="C342" s="36" t="s">
        <v>42</v>
      </c>
      <c r="D342" s="35" t="s">
        <v>14</v>
      </c>
      <c r="E342" s="37">
        <v>45</v>
      </c>
      <c r="F342" s="37">
        <v>12</v>
      </c>
      <c r="G342" s="38"/>
      <c r="H342" s="150">
        <v>179</v>
      </c>
      <c r="I342" s="150">
        <v>140</v>
      </c>
      <c r="J342" s="35" t="s">
        <v>17</v>
      </c>
      <c r="K342" s="39" t="s">
        <v>9</v>
      </c>
      <c r="L342" s="42">
        <v>8721206400839</v>
      </c>
    </row>
    <row r="343" spans="1:12" x14ac:dyDescent="0.2">
      <c r="A343" s="183"/>
      <c r="B343" s="35" t="s">
        <v>155</v>
      </c>
      <c r="C343" s="36" t="s">
        <v>42</v>
      </c>
      <c r="D343" s="35" t="s">
        <v>14</v>
      </c>
      <c r="E343" s="37">
        <v>46</v>
      </c>
      <c r="F343" s="37">
        <v>13</v>
      </c>
      <c r="G343" s="38"/>
      <c r="H343" s="150">
        <v>179</v>
      </c>
      <c r="I343" s="150">
        <v>140</v>
      </c>
      <c r="J343" s="35" t="s">
        <v>17</v>
      </c>
      <c r="K343" s="39" t="s">
        <v>9</v>
      </c>
      <c r="L343" s="42">
        <v>8721206400846</v>
      </c>
    </row>
    <row r="344" spans="1:12" ht="16" thickBot="1" x14ac:dyDescent="0.25">
      <c r="A344" s="183"/>
      <c r="B344" s="35" t="s">
        <v>155</v>
      </c>
      <c r="C344" s="36" t="s">
        <v>42</v>
      </c>
      <c r="D344" s="35" t="s">
        <v>14</v>
      </c>
      <c r="E344" s="37">
        <v>47</v>
      </c>
      <c r="F344" s="37">
        <v>14</v>
      </c>
      <c r="G344" s="38"/>
      <c r="H344" s="150">
        <v>179</v>
      </c>
      <c r="I344" s="150">
        <v>140</v>
      </c>
      <c r="J344" s="35" t="s">
        <v>17</v>
      </c>
      <c r="K344" s="39" t="s">
        <v>9</v>
      </c>
      <c r="L344" s="42">
        <v>8721206400853</v>
      </c>
    </row>
    <row r="345" spans="1:12" ht="16" thickBot="1" x14ac:dyDescent="0.25">
      <c r="A345" s="46"/>
      <c r="B345" s="5"/>
      <c r="C345" s="65"/>
      <c r="D345" s="5"/>
      <c r="E345" s="5"/>
      <c r="F345" s="5"/>
      <c r="G345" s="63">
        <f>SUM(G337:G344)</f>
        <v>0</v>
      </c>
      <c r="H345" s="5"/>
      <c r="I345" s="156">
        <f>G345*I344</f>
        <v>0</v>
      </c>
      <c r="J345" s="5"/>
      <c r="K345" s="5"/>
      <c r="L345" s="6"/>
    </row>
    <row r="346" spans="1:12" x14ac:dyDescent="0.2">
      <c r="A346" s="57" t="s">
        <v>43</v>
      </c>
      <c r="B346" s="58"/>
      <c r="C346" s="59"/>
      <c r="D346" s="58"/>
      <c r="E346" s="60"/>
      <c r="F346" s="60"/>
      <c r="G346" s="61"/>
      <c r="H346" s="58"/>
      <c r="I346" s="58"/>
      <c r="J346" s="58"/>
      <c r="K346" s="58"/>
      <c r="L346" s="84"/>
    </row>
    <row r="347" spans="1:12" x14ac:dyDescent="0.2">
      <c r="A347" s="46"/>
      <c r="B347" s="35"/>
      <c r="C347" s="36"/>
      <c r="D347" s="35"/>
      <c r="E347" s="35"/>
      <c r="F347" s="35"/>
      <c r="G347" s="37"/>
      <c r="H347" s="35"/>
      <c r="I347" s="35"/>
      <c r="J347" s="35"/>
      <c r="K347" s="35"/>
      <c r="L347" s="42"/>
    </row>
    <row r="348" spans="1:12" x14ac:dyDescent="0.2">
      <c r="A348" s="181"/>
      <c r="B348" s="50" t="s">
        <v>44</v>
      </c>
      <c r="C348" s="51" t="s">
        <v>45</v>
      </c>
      <c r="D348" s="50" t="s">
        <v>14</v>
      </c>
      <c r="E348" s="50">
        <v>36</v>
      </c>
      <c r="F348" s="50">
        <v>5.5</v>
      </c>
      <c r="G348" s="38"/>
      <c r="H348" s="150">
        <v>289</v>
      </c>
      <c r="I348" s="150">
        <v>145</v>
      </c>
      <c r="J348" s="35" t="s">
        <v>8</v>
      </c>
      <c r="K348" s="39" t="s">
        <v>43</v>
      </c>
      <c r="L348" s="44">
        <v>8720791784263</v>
      </c>
    </row>
    <row r="349" spans="1:12" x14ac:dyDescent="0.2">
      <c r="A349" s="181"/>
      <c r="B349" s="50" t="s">
        <v>44</v>
      </c>
      <c r="C349" s="51" t="s">
        <v>45</v>
      </c>
      <c r="D349" s="50" t="s">
        <v>14</v>
      </c>
      <c r="E349" s="50">
        <v>37</v>
      </c>
      <c r="F349" s="50">
        <v>6</v>
      </c>
      <c r="G349" s="38"/>
      <c r="H349" s="150">
        <v>289</v>
      </c>
      <c r="I349" s="150">
        <v>145</v>
      </c>
      <c r="J349" s="35" t="s">
        <v>8</v>
      </c>
      <c r="K349" s="39" t="s">
        <v>43</v>
      </c>
      <c r="L349" s="44">
        <v>8720791784270</v>
      </c>
    </row>
    <row r="350" spans="1:12" x14ac:dyDescent="0.2">
      <c r="A350" s="181"/>
      <c r="B350" s="50" t="s">
        <v>44</v>
      </c>
      <c r="C350" s="51" t="s">
        <v>45</v>
      </c>
      <c r="D350" s="50" t="s">
        <v>14</v>
      </c>
      <c r="E350" s="50">
        <v>38</v>
      </c>
      <c r="F350" s="50">
        <v>7</v>
      </c>
      <c r="G350" s="38"/>
      <c r="H350" s="150">
        <v>289</v>
      </c>
      <c r="I350" s="150">
        <v>145</v>
      </c>
      <c r="J350" s="35" t="s">
        <v>8</v>
      </c>
      <c r="K350" s="39" t="s">
        <v>43</v>
      </c>
      <c r="L350" s="44">
        <v>8720791784287</v>
      </c>
    </row>
    <row r="351" spans="1:12" x14ac:dyDescent="0.2">
      <c r="A351" s="181"/>
      <c r="B351" s="50" t="s">
        <v>44</v>
      </c>
      <c r="C351" s="51" t="s">
        <v>45</v>
      </c>
      <c r="D351" s="50" t="s">
        <v>14</v>
      </c>
      <c r="E351" s="50">
        <v>39</v>
      </c>
      <c r="F351" s="50">
        <v>8</v>
      </c>
      <c r="G351" s="38"/>
      <c r="H351" s="150">
        <v>289</v>
      </c>
      <c r="I351" s="150">
        <v>145</v>
      </c>
      <c r="J351" s="35" t="s">
        <v>8</v>
      </c>
      <c r="K351" s="39" t="s">
        <v>43</v>
      </c>
      <c r="L351" s="44">
        <v>8720791784294</v>
      </c>
    </row>
    <row r="352" spans="1:12" x14ac:dyDescent="0.2">
      <c r="A352" s="181"/>
      <c r="B352" s="50" t="s">
        <v>44</v>
      </c>
      <c r="C352" s="51" t="s">
        <v>45</v>
      </c>
      <c r="D352" s="50" t="s">
        <v>14</v>
      </c>
      <c r="E352" s="50">
        <v>40</v>
      </c>
      <c r="F352" s="50">
        <v>9</v>
      </c>
      <c r="G352" s="38"/>
      <c r="H352" s="150">
        <v>289</v>
      </c>
      <c r="I352" s="150">
        <v>145</v>
      </c>
      <c r="J352" s="35" t="s">
        <v>8</v>
      </c>
      <c r="K352" s="39" t="s">
        <v>43</v>
      </c>
      <c r="L352" s="44">
        <v>8720791784300</v>
      </c>
    </row>
    <row r="353" spans="1:12" x14ac:dyDescent="0.2">
      <c r="A353" s="181"/>
      <c r="B353" s="50" t="s">
        <v>44</v>
      </c>
      <c r="C353" s="51" t="s">
        <v>45</v>
      </c>
      <c r="D353" s="50" t="s">
        <v>14</v>
      </c>
      <c r="E353" s="50">
        <v>41</v>
      </c>
      <c r="F353" s="50">
        <v>9.5</v>
      </c>
      <c r="G353" s="38"/>
      <c r="H353" s="150">
        <v>289</v>
      </c>
      <c r="I353" s="150">
        <v>145</v>
      </c>
      <c r="J353" s="35" t="s">
        <v>8</v>
      </c>
      <c r="K353" s="39" t="s">
        <v>43</v>
      </c>
      <c r="L353" s="44">
        <v>8720791784317</v>
      </c>
    </row>
    <row r="354" spans="1:12" ht="16" thickBot="1" x14ac:dyDescent="0.25">
      <c r="A354" s="181"/>
      <c r="B354" s="50" t="s">
        <v>44</v>
      </c>
      <c r="C354" s="51" t="s">
        <v>45</v>
      </c>
      <c r="D354" s="50" t="s">
        <v>14</v>
      </c>
      <c r="E354" s="50">
        <v>42</v>
      </c>
      <c r="F354" s="50">
        <v>10</v>
      </c>
      <c r="G354" s="38"/>
      <c r="H354" s="150">
        <v>289</v>
      </c>
      <c r="I354" s="150">
        <v>145</v>
      </c>
      <c r="J354" s="35" t="s">
        <v>8</v>
      </c>
      <c r="K354" s="39" t="s">
        <v>43</v>
      </c>
      <c r="L354" s="44">
        <v>8720791784324</v>
      </c>
    </row>
    <row r="355" spans="1:12" ht="16" thickBot="1" x14ac:dyDescent="0.25">
      <c r="A355" s="46"/>
      <c r="B355" s="5"/>
      <c r="C355" s="65"/>
      <c r="D355" s="5"/>
      <c r="E355" s="5"/>
      <c r="F355" s="5"/>
      <c r="G355" s="63">
        <f>SUM(G347:G354)</f>
        <v>0</v>
      </c>
      <c r="H355" s="5"/>
      <c r="I355" s="156">
        <f>G355*I354</f>
        <v>0</v>
      </c>
      <c r="J355" s="5"/>
      <c r="K355" s="5"/>
      <c r="L355" s="6"/>
    </row>
    <row r="356" spans="1:12" x14ac:dyDescent="0.2">
      <c r="A356" s="181"/>
      <c r="B356" s="50" t="s">
        <v>46</v>
      </c>
      <c r="C356" s="51" t="s">
        <v>47</v>
      </c>
      <c r="D356" s="50" t="s">
        <v>14</v>
      </c>
      <c r="E356" s="50">
        <v>36</v>
      </c>
      <c r="F356" s="50">
        <v>5.5</v>
      </c>
      <c r="G356" s="38"/>
      <c r="H356" s="150">
        <v>289</v>
      </c>
      <c r="I356" s="150">
        <v>145</v>
      </c>
      <c r="J356" s="35" t="s">
        <v>8</v>
      </c>
      <c r="K356" s="39" t="s">
        <v>43</v>
      </c>
      <c r="L356" s="44">
        <v>8720791784331</v>
      </c>
    </row>
    <row r="357" spans="1:12" x14ac:dyDescent="0.2">
      <c r="A357" s="181"/>
      <c r="B357" s="50" t="s">
        <v>46</v>
      </c>
      <c r="C357" s="51" t="s">
        <v>47</v>
      </c>
      <c r="D357" s="50" t="s">
        <v>14</v>
      </c>
      <c r="E357" s="50">
        <v>37</v>
      </c>
      <c r="F357" s="50">
        <v>6</v>
      </c>
      <c r="G357" s="38"/>
      <c r="H357" s="150">
        <v>289</v>
      </c>
      <c r="I357" s="150">
        <v>145</v>
      </c>
      <c r="J357" s="35" t="s">
        <v>8</v>
      </c>
      <c r="K357" s="39" t="s">
        <v>43</v>
      </c>
      <c r="L357" s="44">
        <v>8720791784348</v>
      </c>
    </row>
    <row r="358" spans="1:12" x14ac:dyDescent="0.2">
      <c r="A358" s="181"/>
      <c r="B358" s="50" t="s">
        <v>46</v>
      </c>
      <c r="C358" s="51" t="s">
        <v>47</v>
      </c>
      <c r="D358" s="50" t="s">
        <v>14</v>
      </c>
      <c r="E358" s="50">
        <v>38</v>
      </c>
      <c r="F358" s="50">
        <v>7</v>
      </c>
      <c r="G358" s="38"/>
      <c r="H358" s="150">
        <v>289</v>
      </c>
      <c r="I358" s="150">
        <v>145</v>
      </c>
      <c r="J358" s="35" t="s">
        <v>8</v>
      </c>
      <c r="K358" s="39" t="s">
        <v>43</v>
      </c>
      <c r="L358" s="44">
        <v>8720791784355</v>
      </c>
    </row>
    <row r="359" spans="1:12" x14ac:dyDescent="0.2">
      <c r="A359" s="181"/>
      <c r="B359" s="50" t="s">
        <v>46</v>
      </c>
      <c r="C359" s="51" t="s">
        <v>47</v>
      </c>
      <c r="D359" s="50" t="s">
        <v>14</v>
      </c>
      <c r="E359" s="50">
        <v>39</v>
      </c>
      <c r="F359" s="50">
        <v>8</v>
      </c>
      <c r="G359" s="38"/>
      <c r="H359" s="150">
        <v>289</v>
      </c>
      <c r="I359" s="150">
        <v>145</v>
      </c>
      <c r="J359" s="35" t="s">
        <v>8</v>
      </c>
      <c r="K359" s="39" t="s">
        <v>43</v>
      </c>
      <c r="L359" s="44">
        <v>8720791784362</v>
      </c>
    </row>
    <row r="360" spans="1:12" x14ac:dyDescent="0.2">
      <c r="A360" s="181"/>
      <c r="B360" s="50" t="s">
        <v>46</v>
      </c>
      <c r="C360" s="51" t="s">
        <v>47</v>
      </c>
      <c r="D360" s="50" t="s">
        <v>14</v>
      </c>
      <c r="E360" s="50">
        <v>40</v>
      </c>
      <c r="F360" s="50">
        <v>9</v>
      </c>
      <c r="G360" s="38"/>
      <c r="H360" s="150">
        <v>289</v>
      </c>
      <c r="I360" s="150">
        <v>145</v>
      </c>
      <c r="J360" s="35" t="s">
        <v>8</v>
      </c>
      <c r="K360" s="39" t="s">
        <v>43</v>
      </c>
      <c r="L360" s="44">
        <v>8720791784379</v>
      </c>
    </row>
    <row r="361" spans="1:12" x14ac:dyDescent="0.2">
      <c r="A361" s="181"/>
      <c r="B361" s="50" t="s">
        <v>46</v>
      </c>
      <c r="C361" s="51" t="s">
        <v>47</v>
      </c>
      <c r="D361" s="50" t="s">
        <v>14</v>
      </c>
      <c r="E361" s="50">
        <v>41</v>
      </c>
      <c r="F361" s="50">
        <v>9.5</v>
      </c>
      <c r="G361" s="38"/>
      <c r="H361" s="150">
        <v>289</v>
      </c>
      <c r="I361" s="150">
        <v>145</v>
      </c>
      <c r="J361" s="35" t="s">
        <v>8</v>
      </c>
      <c r="K361" s="39" t="s">
        <v>43</v>
      </c>
      <c r="L361" s="44">
        <v>8720791784386</v>
      </c>
    </row>
    <row r="362" spans="1:12" ht="16" thickBot="1" x14ac:dyDescent="0.25">
      <c r="A362" s="181"/>
      <c r="B362" s="50" t="s">
        <v>46</v>
      </c>
      <c r="C362" s="51" t="s">
        <v>47</v>
      </c>
      <c r="D362" s="50" t="s">
        <v>14</v>
      </c>
      <c r="E362" s="50">
        <v>42</v>
      </c>
      <c r="F362" s="50">
        <v>10</v>
      </c>
      <c r="G362" s="38"/>
      <c r="H362" s="150">
        <v>289</v>
      </c>
      <c r="I362" s="150">
        <v>145</v>
      </c>
      <c r="J362" s="35" t="s">
        <v>8</v>
      </c>
      <c r="K362" s="39" t="s">
        <v>43</v>
      </c>
      <c r="L362" s="44">
        <v>8720791784393</v>
      </c>
    </row>
    <row r="363" spans="1:12" ht="16" thickBot="1" x14ac:dyDescent="0.25">
      <c r="A363" s="46"/>
      <c r="B363" s="5"/>
      <c r="C363" s="65"/>
      <c r="D363" s="5"/>
      <c r="E363" s="5"/>
      <c r="F363" s="5"/>
      <c r="G363" s="63">
        <f>SUM(G356:G362)</f>
        <v>0</v>
      </c>
      <c r="H363" s="5"/>
      <c r="I363" s="156">
        <f>G363*I362</f>
        <v>0</v>
      </c>
      <c r="J363" s="5"/>
      <c r="K363" s="5"/>
      <c r="L363" s="6"/>
    </row>
    <row r="364" spans="1:12" ht="14.5" customHeight="1" x14ac:dyDescent="0.2">
      <c r="A364" s="181"/>
      <c r="B364" s="50" t="s">
        <v>48</v>
      </c>
      <c r="C364" s="51" t="s">
        <v>49</v>
      </c>
      <c r="D364" s="50" t="s">
        <v>50</v>
      </c>
      <c r="E364" s="50">
        <v>36</v>
      </c>
      <c r="F364" s="50">
        <v>5.5</v>
      </c>
      <c r="G364" s="38"/>
      <c r="H364" s="151">
        <v>229</v>
      </c>
      <c r="I364" s="151">
        <v>115</v>
      </c>
      <c r="J364" s="35" t="s">
        <v>8</v>
      </c>
      <c r="K364" s="39" t="s">
        <v>43</v>
      </c>
      <c r="L364" s="44">
        <v>8720791782863</v>
      </c>
    </row>
    <row r="365" spans="1:12" ht="14.5" customHeight="1" x14ac:dyDescent="0.2">
      <c r="A365" s="181"/>
      <c r="B365" s="50" t="s">
        <v>48</v>
      </c>
      <c r="C365" s="51" t="s">
        <v>49</v>
      </c>
      <c r="D365" s="50" t="s">
        <v>50</v>
      </c>
      <c r="E365" s="50">
        <v>37</v>
      </c>
      <c r="F365" s="50">
        <v>6</v>
      </c>
      <c r="G365" s="38"/>
      <c r="H365" s="151">
        <v>229</v>
      </c>
      <c r="I365" s="151">
        <v>115</v>
      </c>
      <c r="J365" s="35" t="s">
        <v>8</v>
      </c>
      <c r="K365" s="39" t="s">
        <v>43</v>
      </c>
      <c r="L365" s="44">
        <v>8720791782870</v>
      </c>
    </row>
    <row r="366" spans="1:12" ht="14.5" customHeight="1" x14ac:dyDescent="0.2">
      <c r="A366" s="181"/>
      <c r="B366" s="50" t="s">
        <v>48</v>
      </c>
      <c r="C366" s="51" t="s">
        <v>49</v>
      </c>
      <c r="D366" s="50" t="s">
        <v>50</v>
      </c>
      <c r="E366" s="50">
        <v>38</v>
      </c>
      <c r="F366" s="50">
        <v>7</v>
      </c>
      <c r="G366" s="38"/>
      <c r="H366" s="151">
        <v>229</v>
      </c>
      <c r="I366" s="151">
        <v>115</v>
      </c>
      <c r="J366" s="35" t="s">
        <v>8</v>
      </c>
      <c r="K366" s="39" t="s">
        <v>43</v>
      </c>
      <c r="L366" s="44">
        <v>8720791782887</v>
      </c>
    </row>
    <row r="367" spans="1:12" ht="14.5" customHeight="1" x14ac:dyDescent="0.2">
      <c r="A367" s="181"/>
      <c r="B367" s="50" t="s">
        <v>48</v>
      </c>
      <c r="C367" s="51" t="s">
        <v>49</v>
      </c>
      <c r="D367" s="50" t="s">
        <v>50</v>
      </c>
      <c r="E367" s="50">
        <v>39</v>
      </c>
      <c r="F367" s="50">
        <v>8</v>
      </c>
      <c r="G367" s="38"/>
      <c r="H367" s="151">
        <v>229</v>
      </c>
      <c r="I367" s="151">
        <v>115</v>
      </c>
      <c r="J367" s="35" t="s">
        <v>8</v>
      </c>
      <c r="K367" s="39" t="s">
        <v>43</v>
      </c>
      <c r="L367" s="44">
        <v>8720791782894</v>
      </c>
    </row>
    <row r="368" spans="1:12" ht="14.5" customHeight="1" x14ac:dyDescent="0.2">
      <c r="A368" s="181"/>
      <c r="B368" s="50" t="s">
        <v>48</v>
      </c>
      <c r="C368" s="51" t="s">
        <v>49</v>
      </c>
      <c r="D368" s="50" t="s">
        <v>50</v>
      </c>
      <c r="E368" s="50">
        <v>40</v>
      </c>
      <c r="F368" s="50">
        <v>9</v>
      </c>
      <c r="G368" s="38"/>
      <c r="H368" s="151">
        <v>229</v>
      </c>
      <c r="I368" s="151">
        <v>115</v>
      </c>
      <c r="J368" s="35" t="s">
        <v>8</v>
      </c>
      <c r="K368" s="39" t="s">
        <v>43</v>
      </c>
      <c r="L368" s="44">
        <v>8720791782900</v>
      </c>
    </row>
    <row r="369" spans="1:12" ht="14.5" customHeight="1" x14ac:dyDescent="0.2">
      <c r="A369" s="181"/>
      <c r="B369" s="50" t="s">
        <v>48</v>
      </c>
      <c r="C369" s="51" t="s">
        <v>49</v>
      </c>
      <c r="D369" s="50" t="s">
        <v>50</v>
      </c>
      <c r="E369" s="50">
        <v>41</v>
      </c>
      <c r="F369" s="50">
        <v>9.5</v>
      </c>
      <c r="G369" s="38"/>
      <c r="H369" s="151">
        <v>229</v>
      </c>
      <c r="I369" s="151">
        <v>115</v>
      </c>
      <c r="J369" s="35" t="s">
        <v>8</v>
      </c>
      <c r="K369" s="39" t="s">
        <v>43</v>
      </c>
      <c r="L369" s="44">
        <v>8720791782917</v>
      </c>
    </row>
    <row r="370" spans="1:12" ht="14.5" customHeight="1" thickBot="1" x14ac:dyDescent="0.25">
      <c r="A370" s="181"/>
      <c r="B370" s="50" t="s">
        <v>48</v>
      </c>
      <c r="C370" s="51" t="s">
        <v>49</v>
      </c>
      <c r="D370" s="50" t="s">
        <v>50</v>
      </c>
      <c r="E370" s="50">
        <v>42</v>
      </c>
      <c r="F370" s="50">
        <v>10</v>
      </c>
      <c r="G370" s="41"/>
      <c r="H370" s="151">
        <v>229</v>
      </c>
      <c r="I370" s="151">
        <v>115</v>
      </c>
      <c r="J370" s="35" t="s">
        <v>8</v>
      </c>
      <c r="K370" s="39" t="s">
        <v>43</v>
      </c>
      <c r="L370" s="44">
        <v>8720791782924</v>
      </c>
    </row>
    <row r="371" spans="1:12" ht="16" thickBot="1" x14ac:dyDescent="0.25">
      <c r="A371" s="46"/>
      <c r="B371" s="5"/>
      <c r="C371" s="65"/>
      <c r="D371" s="5"/>
      <c r="E371" s="5"/>
      <c r="F371" s="5"/>
      <c r="G371" s="63">
        <f>SUM(G364:G370)</f>
        <v>0</v>
      </c>
      <c r="H371" s="5"/>
      <c r="I371" s="156">
        <f>G371*I370</f>
        <v>0</v>
      </c>
      <c r="J371" s="5"/>
      <c r="K371" s="5"/>
      <c r="L371" s="6"/>
    </row>
    <row r="372" spans="1:12" ht="14.5" customHeight="1" x14ac:dyDescent="0.2">
      <c r="A372" s="181"/>
      <c r="B372" s="50" t="s">
        <v>51</v>
      </c>
      <c r="C372" s="51" t="s">
        <v>49</v>
      </c>
      <c r="D372" s="50" t="s">
        <v>52</v>
      </c>
      <c r="E372" s="50">
        <v>36</v>
      </c>
      <c r="F372" s="50">
        <v>5.5</v>
      </c>
      <c r="G372" s="77"/>
      <c r="H372" s="151">
        <v>229</v>
      </c>
      <c r="I372" s="151">
        <v>115</v>
      </c>
      <c r="J372" s="35" t="s">
        <v>8</v>
      </c>
      <c r="K372" s="39" t="s">
        <v>43</v>
      </c>
      <c r="L372" s="44">
        <v>8720791788889</v>
      </c>
    </row>
    <row r="373" spans="1:12" ht="14.5" customHeight="1" x14ac:dyDescent="0.2">
      <c r="A373" s="181"/>
      <c r="B373" s="50" t="s">
        <v>51</v>
      </c>
      <c r="C373" s="51" t="s">
        <v>49</v>
      </c>
      <c r="D373" s="50" t="s">
        <v>52</v>
      </c>
      <c r="E373" s="50">
        <v>37</v>
      </c>
      <c r="F373" s="50">
        <v>6</v>
      </c>
      <c r="G373" s="69"/>
      <c r="H373" s="151">
        <v>229</v>
      </c>
      <c r="I373" s="151">
        <v>115</v>
      </c>
      <c r="J373" s="35" t="s">
        <v>8</v>
      </c>
      <c r="K373" s="39" t="s">
        <v>43</v>
      </c>
      <c r="L373" s="44">
        <v>8720791788896</v>
      </c>
    </row>
    <row r="374" spans="1:12" ht="14.5" customHeight="1" x14ac:dyDescent="0.2">
      <c r="A374" s="181"/>
      <c r="B374" s="50" t="s">
        <v>51</v>
      </c>
      <c r="C374" s="51" t="s">
        <v>49</v>
      </c>
      <c r="D374" s="50" t="s">
        <v>52</v>
      </c>
      <c r="E374" s="50">
        <v>38</v>
      </c>
      <c r="F374" s="50">
        <v>7</v>
      </c>
      <c r="G374" s="69"/>
      <c r="H374" s="151">
        <v>229</v>
      </c>
      <c r="I374" s="151">
        <v>115</v>
      </c>
      <c r="J374" s="35" t="s">
        <v>8</v>
      </c>
      <c r="K374" s="39" t="s">
        <v>43</v>
      </c>
      <c r="L374" s="44">
        <v>8720791788902</v>
      </c>
    </row>
    <row r="375" spans="1:12" ht="14.5" customHeight="1" x14ac:dyDescent="0.2">
      <c r="A375" s="181"/>
      <c r="B375" s="50" t="s">
        <v>51</v>
      </c>
      <c r="C375" s="51" t="s">
        <v>49</v>
      </c>
      <c r="D375" s="50" t="s">
        <v>52</v>
      </c>
      <c r="E375" s="50">
        <v>39</v>
      </c>
      <c r="F375" s="50">
        <v>8</v>
      </c>
      <c r="G375" s="69"/>
      <c r="H375" s="151">
        <v>229</v>
      </c>
      <c r="I375" s="151">
        <v>115</v>
      </c>
      <c r="J375" s="35" t="s">
        <v>8</v>
      </c>
      <c r="K375" s="39" t="s">
        <v>43</v>
      </c>
      <c r="L375" s="44">
        <v>8720791788919</v>
      </c>
    </row>
    <row r="376" spans="1:12" ht="14.5" customHeight="1" x14ac:dyDescent="0.2">
      <c r="A376" s="181"/>
      <c r="B376" s="50" t="s">
        <v>51</v>
      </c>
      <c r="C376" s="51" t="s">
        <v>49</v>
      </c>
      <c r="D376" s="50" t="s">
        <v>52</v>
      </c>
      <c r="E376" s="50">
        <v>40</v>
      </c>
      <c r="F376" s="50">
        <v>9</v>
      </c>
      <c r="G376" s="69"/>
      <c r="H376" s="151">
        <v>229</v>
      </c>
      <c r="I376" s="151">
        <v>115</v>
      </c>
      <c r="J376" s="35" t="s">
        <v>8</v>
      </c>
      <c r="K376" s="39" t="s">
        <v>43</v>
      </c>
      <c r="L376" s="44">
        <v>8720791788926</v>
      </c>
    </row>
    <row r="377" spans="1:12" ht="14.5" customHeight="1" x14ac:dyDescent="0.2">
      <c r="A377" s="181"/>
      <c r="B377" s="50" t="s">
        <v>51</v>
      </c>
      <c r="C377" s="51" t="s">
        <v>49</v>
      </c>
      <c r="D377" s="50" t="s">
        <v>52</v>
      </c>
      <c r="E377" s="50">
        <v>41</v>
      </c>
      <c r="F377" s="50">
        <v>9.5</v>
      </c>
      <c r="G377" s="69"/>
      <c r="H377" s="151">
        <v>229</v>
      </c>
      <c r="I377" s="151">
        <v>115</v>
      </c>
      <c r="J377" s="35" t="s">
        <v>8</v>
      </c>
      <c r="K377" s="39" t="s">
        <v>43</v>
      </c>
      <c r="L377" s="44">
        <v>8720791788933</v>
      </c>
    </row>
    <row r="378" spans="1:12" ht="14.5" customHeight="1" thickBot="1" x14ac:dyDescent="0.25">
      <c r="A378" s="181"/>
      <c r="B378" s="50" t="s">
        <v>51</v>
      </c>
      <c r="C378" s="51" t="s">
        <v>49</v>
      </c>
      <c r="D378" s="50" t="s">
        <v>52</v>
      </c>
      <c r="E378" s="50">
        <v>42</v>
      </c>
      <c r="F378" s="50">
        <v>10</v>
      </c>
      <c r="G378" s="76"/>
      <c r="H378" s="151">
        <v>229</v>
      </c>
      <c r="I378" s="151">
        <v>115</v>
      </c>
      <c r="J378" s="35" t="s">
        <v>8</v>
      </c>
      <c r="K378" s="39" t="s">
        <v>43</v>
      </c>
      <c r="L378" s="44">
        <v>8720791788940</v>
      </c>
    </row>
    <row r="379" spans="1:12" ht="16" thickBot="1" x14ac:dyDescent="0.25">
      <c r="A379" s="46"/>
      <c r="B379" s="5"/>
      <c r="C379" s="65"/>
      <c r="D379" s="5"/>
      <c r="E379" s="5"/>
      <c r="F379" s="5"/>
      <c r="G379" s="63">
        <f>SUM(G372:G378)</f>
        <v>0</v>
      </c>
      <c r="H379" s="5"/>
      <c r="I379" s="156">
        <f>G379*I378</f>
        <v>0</v>
      </c>
      <c r="J379" s="5"/>
      <c r="K379" s="5"/>
      <c r="L379" s="6"/>
    </row>
    <row r="380" spans="1:12" ht="14.5" customHeight="1" x14ac:dyDescent="0.2">
      <c r="A380" s="181"/>
      <c r="B380" s="35" t="s">
        <v>181</v>
      </c>
      <c r="C380" s="51" t="s">
        <v>53</v>
      </c>
      <c r="D380" s="50" t="s">
        <v>54</v>
      </c>
      <c r="E380" s="50">
        <v>36</v>
      </c>
      <c r="F380" s="50">
        <v>5.5</v>
      </c>
      <c r="G380" s="77"/>
      <c r="H380" s="151">
        <v>229</v>
      </c>
      <c r="I380" s="151">
        <v>115</v>
      </c>
      <c r="J380" s="35" t="s">
        <v>17</v>
      </c>
      <c r="K380" s="39" t="s">
        <v>43</v>
      </c>
      <c r="L380" s="83">
        <v>8721206401157</v>
      </c>
    </row>
    <row r="381" spans="1:12" ht="14.5" customHeight="1" x14ac:dyDescent="0.2">
      <c r="A381" s="181"/>
      <c r="B381" s="50" t="s">
        <v>181</v>
      </c>
      <c r="C381" s="51" t="s">
        <v>53</v>
      </c>
      <c r="D381" s="50" t="s">
        <v>54</v>
      </c>
      <c r="E381" s="50">
        <v>37</v>
      </c>
      <c r="F381" s="50">
        <v>6</v>
      </c>
      <c r="G381" s="69"/>
      <c r="H381" s="151">
        <v>229</v>
      </c>
      <c r="I381" s="151">
        <v>115</v>
      </c>
      <c r="J381" s="35" t="s">
        <v>17</v>
      </c>
      <c r="K381" s="39" t="s">
        <v>43</v>
      </c>
      <c r="L381" s="83">
        <v>8721206401164</v>
      </c>
    </row>
    <row r="382" spans="1:12" ht="14.5" customHeight="1" x14ac:dyDescent="0.2">
      <c r="A382" s="181"/>
      <c r="B382" s="50" t="s">
        <v>181</v>
      </c>
      <c r="C382" s="51" t="s">
        <v>53</v>
      </c>
      <c r="D382" s="50" t="s">
        <v>54</v>
      </c>
      <c r="E382" s="50">
        <v>38</v>
      </c>
      <c r="F382" s="50">
        <v>7</v>
      </c>
      <c r="G382" s="69"/>
      <c r="H382" s="151">
        <v>229</v>
      </c>
      <c r="I382" s="151">
        <v>115</v>
      </c>
      <c r="J382" s="35" t="s">
        <v>17</v>
      </c>
      <c r="K382" s="39" t="s">
        <v>43</v>
      </c>
      <c r="L382" s="83">
        <v>8721206401171</v>
      </c>
    </row>
    <row r="383" spans="1:12" ht="14.5" customHeight="1" x14ac:dyDescent="0.2">
      <c r="A383" s="181"/>
      <c r="B383" s="50" t="s">
        <v>181</v>
      </c>
      <c r="C383" s="51" t="s">
        <v>53</v>
      </c>
      <c r="D383" s="50" t="s">
        <v>54</v>
      </c>
      <c r="E383" s="50">
        <v>39</v>
      </c>
      <c r="F383" s="50">
        <v>8</v>
      </c>
      <c r="G383" s="69"/>
      <c r="H383" s="151">
        <v>229</v>
      </c>
      <c r="I383" s="151">
        <v>115</v>
      </c>
      <c r="J383" s="35" t="s">
        <v>17</v>
      </c>
      <c r="K383" s="39" t="s">
        <v>43</v>
      </c>
      <c r="L383" s="83">
        <v>8721206401188</v>
      </c>
    </row>
    <row r="384" spans="1:12" ht="14.5" customHeight="1" x14ac:dyDescent="0.2">
      <c r="A384" s="181"/>
      <c r="B384" s="50" t="s">
        <v>181</v>
      </c>
      <c r="C384" s="51" t="s">
        <v>53</v>
      </c>
      <c r="D384" s="50" t="s">
        <v>54</v>
      </c>
      <c r="E384" s="50">
        <v>40</v>
      </c>
      <c r="F384" s="50">
        <v>9</v>
      </c>
      <c r="G384" s="69"/>
      <c r="H384" s="151">
        <v>229</v>
      </c>
      <c r="I384" s="151">
        <v>115</v>
      </c>
      <c r="J384" s="35" t="s">
        <v>17</v>
      </c>
      <c r="K384" s="39" t="s">
        <v>43</v>
      </c>
      <c r="L384" s="83">
        <v>8721206401195</v>
      </c>
    </row>
    <row r="385" spans="1:15" ht="14.5" customHeight="1" x14ac:dyDescent="0.2">
      <c r="A385" s="181"/>
      <c r="B385" s="50" t="s">
        <v>181</v>
      </c>
      <c r="C385" s="51" t="s">
        <v>53</v>
      </c>
      <c r="D385" s="50" t="s">
        <v>54</v>
      </c>
      <c r="E385" s="50">
        <v>41</v>
      </c>
      <c r="F385" s="50">
        <v>9.5</v>
      </c>
      <c r="G385" s="69"/>
      <c r="H385" s="151">
        <v>229</v>
      </c>
      <c r="I385" s="151">
        <v>115</v>
      </c>
      <c r="J385" s="35" t="s">
        <v>17</v>
      </c>
      <c r="K385" s="39" t="s">
        <v>43</v>
      </c>
      <c r="L385" s="83">
        <v>8721206401201</v>
      </c>
    </row>
    <row r="386" spans="1:15" ht="14.5" customHeight="1" thickBot="1" x14ac:dyDescent="0.25">
      <c r="A386" s="181"/>
      <c r="B386" s="50" t="s">
        <v>181</v>
      </c>
      <c r="C386" s="51" t="s">
        <v>53</v>
      </c>
      <c r="D386" s="50" t="s">
        <v>54</v>
      </c>
      <c r="E386" s="50">
        <v>42</v>
      </c>
      <c r="F386" s="50">
        <v>10</v>
      </c>
      <c r="G386" s="69"/>
      <c r="H386" s="151">
        <v>229</v>
      </c>
      <c r="I386" s="151">
        <v>115</v>
      </c>
      <c r="J386" s="35" t="s">
        <v>17</v>
      </c>
      <c r="K386" s="39" t="s">
        <v>43</v>
      </c>
      <c r="L386" s="83">
        <v>8721206401218</v>
      </c>
    </row>
    <row r="387" spans="1:15" ht="16" hidden="1" thickBot="1" x14ac:dyDescent="0.25">
      <c r="B387" s="49"/>
      <c r="C387" s="51"/>
      <c r="D387" s="49"/>
      <c r="E387" s="49"/>
      <c r="F387" s="49"/>
      <c r="G387" s="52"/>
      <c r="H387" s="49"/>
      <c r="I387" s="49"/>
      <c r="J387" s="35" t="s">
        <v>17</v>
      </c>
      <c r="K387" s="39" t="s">
        <v>43</v>
      </c>
      <c r="L387" s="83"/>
    </row>
    <row r="388" spans="1:15" ht="16" thickBot="1" x14ac:dyDescent="0.25">
      <c r="A388" s="46"/>
      <c r="B388" s="5"/>
      <c r="C388" s="65"/>
      <c r="D388" s="5"/>
      <c r="E388" s="5"/>
      <c r="F388" s="5"/>
      <c r="G388" s="63">
        <f>SUM(G380:G387)</f>
        <v>0</v>
      </c>
      <c r="H388" s="5"/>
      <c r="I388" s="156">
        <f>G388*I387</f>
        <v>0</v>
      </c>
      <c r="J388" s="5"/>
      <c r="K388" s="5"/>
      <c r="L388" s="6"/>
    </row>
    <row r="389" spans="1:15" ht="14.5" customHeight="1" x14ac:dyDescent="0.2">
      <c r="A389" s="181"/>
      <c r="B389" s="50" t="s">
        <v>182</v>
      </c>
      <c r="C389" s="51" t="s">
        <v>53</v>
      </c>
      <c r="D389" s="50" t="s">
        <v>14</v>
      </c>
      <c r="E389" s="50">
        <v>36</v>
      </c>
      <c r="F389" s="50">
        <v>5.5</v>
      </c>
      <c r="G389" s="77"/>
      <c r="H389" s="151">
        <v>229</v>
      </c>
      <c r="I389" s="151">
        <v>115</v>
      </c>
      <c r="J389" s="35" t="s">
        <v>17</v>
      </c>
      <c r="K389" s="39" t="s">
        <v>43</v>
      </c>
      <c r="L389" s="83">
        <v>8721206401089</v>
      </c>
    </row>
    <row r="390" spans="1:15" ht="14.5" customHeight="1" x14ac:dyDescent="0.2">
      <c r="A390" s="181"/>
      <c r="B390" s="50" t="s">
        <v>182</v>
      </c>
      <c r="C390" s="51" t="s">
        <v>53</v>
      </c>
      <c r="D390" s="50" t="s">
        <v>14</v>
      </c>
      <c r="E390" s="50">
        <v>37</v>
      </c>
      <c r="F390" s="50">
        <v>6</v>
      </c>
      <c r="G390" s="69"/>
      <c r="H390" s="151">
        <v>229</v>
      </c>
      <c r="I390" s="151">
        <v>115</v>
      </c>
      <c r="J390" s="35" t="s">
        <v>17</v>
      </c>
      <c r="K390" s="39" t="s">
        <v>43</v>
      </c>
      <c r="L390" s="83">
        <v>8721206401096</v>
      </c>
    </row>
    <row r="391" spans="1:15" ht="14.5" customHeight="1" x14ac:dyDescent="0.2">
      <c r="A391" s="181"/>
      <c r="B391" s="50" t="s">
        <v>182</v>
      </c>
      <c r="C391" s="51" t="s">
        <v>53</v>
      </c>
      <c r="D391" s="50" t="s">
        <v>14</v>
      </c>
      <c r="E391" s="50">
        <v>38</v>
      </c>
      <c r="F391" s="50">
        <v>7</v>
      </c>
      <c r="G391" s="69"/>
      <c r="H391" s="151">
        <v>229</v>
      </c>
      <c r="I391" s="151">
        <v>115</v>
      </c>
      <c r="J391" s="35" t="s">
        <v>17</v>
      </c>
      <c r="K391" s="39" t="s">
        <v>43</v>
      </c>
      <c r="L391" s="83">
        <v>8721206401102</v>
      </c>
    </row>
    <row r="392" spans="1:15" ht="14.5" customHeight="1" x14ac:dyDescent="0.2">
      <c r="A392" s="181"/>
      <c r="B392" s="50" t="s">
        <v>182</v>
      </c>
      <c r="C392" s="51" t="s">
        <v>53</v>
      </c>
      <c r="D392" s="50" t="s">
        <v>14</v>
      </c>
      <c r="E392" s="50">
        <v>39</v>
      </c>
      <c r="F392" s="50">
        <v>8</v>
      </c>
      <c r="G392" s="69"/>
      <c r="H392" s="151">
        <v>229</v>
      </c>
      <c r="I392" s="151">
        <v>115</v>
      </c>
      <c r="J392" s="35" t="s">
        <v>17</v>
      </c>
      <c r="K392" s="39" t="s">
        <v>43</v>
      </c>
      <c r="L392" s="83">
        <v>8721206401119</v>
      </c>
    </row>
    <row r="393" spans="1:15" ht="14.5" customHeight="1" x14ac:dyDescent="0.2">
      <c r="A393" s="181"/>
      <c r="B393" s="50" t="s">
        <v>182</v>
      </c>
      <c r="C393" s="51" t="s">
        <v>53</v>
      </c>
      <c r="D393" s="50" t="s">
        <v>14</v>
      </c>
      <c r="E393" s="50">
        <v>40</v>
      </c>
      <c r="F393" s="50">
        <v>9</v>
      </c>
      <c r="G393" s="69"/>
      <c r="H393" s="151">
        <v>229</v>
      </c>
      <c r="I393" s="151">
        <v>115</v>
      </c>
      <c r="J393" s="35" t="s">
        <v>17</v>
      </c>
      <c r="K393" s="39" t="s">
        <v>43</v>
      </c>
      <c r="L393" s="83">
        <v>8721206401126</v>
      </c>
    </row>
    <row r="394" spans="1:15" ht="14.5" customHeight="1" thickBot="1" x14ac:dyDescent="0.25">
      <c r="A394" s="181"/>
      <c r="B394" s="50" t="s">
        <v>182</v>
      </c>
      <c r="C394" s="51" t="s">
        <v>53</v>
      </c>
      <c r="D394" s="50" t="s">
        <v>14</v>
      </c>
      <c r="E394" s="50">
        <v>41</v>
      </c>
      <c r="F394" s="50">
        <v>9.5</v>
      </c>
      <c r="G394" s="69"/>
      <c r="H394" s="151">
        <v>229</v>
      </c>
      <c r="I394" s="151">
        <v>115</v>
      </c>
      <c r="J394" s="35" t="s">
        <v>17</v>
      </c>
      <c r="K394" s="39" t="s">
        <v>43</v>
      </c>
      <c r="L394" s="83">
        <v>8721206401133</v>
      </c>
    </row>
    <row r="395" spans="1:15" ht="14.5" customHeight="1" thickBot="1" x14ac:dyDescent="0.25">
      <c r="A395" s="181"/>
      <c r="B395" s="50" t="s">
        <v>182</v>
      </c>
      <c r="C395" s="51" t="s">
        <v>53</v>
      </c>
      <c r="D395" s="50" t="s">
        <v>14</v>
      </c>
      <c r="E395" s="50">
        <v>42</v>
      </c>
      <c r="F395" s="50">
        <v>10</v>
      </c>
      <c r="G395" s="76"/>
      <c r="H395" s="151">
        <v>229</v>
      </c>
      <c r="I395" s="151">
        <v>115</v>
      </c>
      <c r="J395" s="35" t="s">
        <v>17</v>
      </c>
      <c r="K395" s="39" t="s">
        <v>43</v>
      </c>
      <c r="L395" s="83">
        <v>8721206401140</v>
      </c>
      <c r="O395" s="80"/>
    </row>
    <row r="396" spans="1:15" ht="16" thickBot="1" x14ac:dyDescent="0.25">
      <c r="A396" s="46"/>
      <c r="B396" s="5"/>
      <c r="C396" s="65"/>
      <c r="D396" s="5"/>
      <c r="E396" s="5"/>
      <c r="F396" s="5"/>
      <c r="G396" s="63">
        <f>SUM(G389:G395)</f>
        <v>0</v>
      </c>
      <c r="H396" s="5"/>
      <c r="I396" s="156">
        <f>G396*I395</f>
        <v>0</v>
      </c>
      <c r="J396" s="5"/>
      <c r="K396" s="5"/>
      <c r="L396" s="6"/>
    </row>
    <row r="397" spans="1:15" ht="14.5" customHeight="1" x14ac:dyDescent="0.2">
      <c r="A397" s="181"/>
      <c r="B397" s="53" t="s">
        <v>55</v>
      </c>
      <c r="C397" s="54" t="s">
        <v>56</v>
      </c>
      <c r="D397" s="53" t="s">
        <v>14</v>
      </c>
      <c r="E397" s="50">
        <v>36</v>
      </c>
      <c r="F397" s="50">
        <v>5.5</v>
      </c>
      <c r="G397" s="77"/>
      <c r="H397" s="151">
        <v>199</v>
      </c>
      <c r="I397" s="151">
        <v>100</v>
      </c>
      <c r="J397" s="35" t="s">
        <v>8</v>
      </c>
      <c r="K397" s="39" t="s">
        <v>43</v>
      </c>
      <c r="L397" s="83">
        <v>8720791788742</v>
      </c>
    </row>
    <row r="398" spans="1:15" ht="14.5" customHeight="1" x14ac:dyDescent="0.2">
      <c r="A398" s="181"/>
      <c r="B398" s="53" t="s">
        <v>55</v>
      </c>
      <c r="C398" s="54" t="s">
        <v>56</v>
      </c>
      <c r="D398" s="53" t="s">
        <v>14</v>
      </c>
      <c r="E398" s="50">
        <v>37</v>
      </c>
      <c r="F398" s="50">
        <v>6</v>
      </c>
      <c r="G398" s="69"/>
      <c r="H398" s="151">
        <v>199</v>
      </c>
      <c r="I398" s="151">
        <v>100</v>
      </c>
      <c r="J398" s="35" t="s">
        <v>8</v>
      </c>
      <c r="K398" s="39" t="s">
        <v>43</v>
      </c>
      <c r="L398" s="44">
        <v>8720791788759</v>
      </c>
    </row>
    <row r="399" spans="1:15" ht="14.5" customHeight="1" x14ac:dyDescent="0.2">
      <c r="A399" s="181"/>
      <c r="B399" s="53" t="s">
        <v>55</v>
      </c>
      <c r="C399" s="54" t="s">
        <v>56</v>
      </c>
      <c r="D399" s="53" t="s">
        <v>14</v>
      </c>
      <c r="E399" s="50">
        <v>38</v>
      </c>
      <c r="F399" s="50">
        <v>7</v>
      </c>
      <c r="G399" s="69"/>
      <c r="H399" s="151">
        <v>199</v>
      </c>
      <c r="I399" s="151">
        <v>100</v>
      </c>
      <c r="J399" s="35" t="s">
        <v>8</v>
      </c>
      <c r="K399" s="39" t="s">
        <v>43</v>
      </c>
      <c r="L399" s="44">
        <v>8720791788766</v>
      </c>
    </row>
    <row r="400" spans="1:15" ht="14.5" customHeight="1" x14ac:dyDescent="0.2">
      <c r="A400" s="181"/>
      <c r="B400" s="53" t="s">
        <v>55</v>
      </c>
      <c r="C400" s="54" t="s">
        <v>56</v>
      </c>
      <c r="D400" s="53" t="s">
        <v>14</v>
      </c>
      <c r="E400" s="50">
        <v>39</v>
      </c>
      <c r="F400" s="50">
        <v>8</v>
      </c>
      <c r="G400" s="69"/>
      <c r="H400" s="151">
        <v>199</v>
      </c>
      <c r="I400" s="151">
        <v>100</v>
      </c>
      <c r="J400" s="35" t="s">
        <v>8</v>
      </c>
      <c r="K400" s="39" t="s">
        <v>43</v>
      </c>
      <c r="L400" s="44">
        <v>8720791788773</v>
      </c>
    </row>
    <row r="401" spans="1:12" ht="14.5" customHeight="1" x14ac:dyDescent="0.2">
      <c r="A401" s="181"/>
      <c r="B401" s="53" t="s">
        <v>55</v>
      </c>
      <c r="C401" s="54" t="s">
        <v>56</v>
      </c>
      <c r="D401" s="53" t="s">
        <v>14</v>
      </c>
      <c r="E401" s="50">
        <v>40</v>
      </c>
      <c r="F401" s="50">
        <v>9</v>
      </c>
      <c r="G401" s="69"/>
      <c r="H401" s="151">
        <v>199</v>
      </c>
      <c r="I401" s="151">
        <v>100</v>
      </c>
      <c r="J401" s="35" t="s">
        <v>8</v>
      </c>
      <c r="K401" s="39" t="s">
        <v>43</v>
      </c>
      <c r="L401" s="44">
        <v>8720791788780</v>
      </c>
    </row>
    <row r="402" spans="1:12" ht="14.5" customHeight="1" x14ac:dyDescent="0.2">
      <c r="A402" s="181"/>
      <c r="B402" s="53" t="s">
        <v>55</v>
      </c>
      <c r="C402" s="54" t="s">
        <v>56</v>
      </c>
      <c r="D402" s="53" t="s">
        <v>14</v>
      </c>
      <c r="E402" s="50">
        <v>41</v>
      </c>
      <c r="F402" s="50">
        <v>9.5</v>
      </c>
      <c r="G402" s="69"/>
      <c r="H402" s="151">
        <v>199</v>
      </c>
      <c r="I402" s="151">
        <v>100</v>
      </c>
      <c r="J402" s="35" t="s">
        <v>8</v>
      </c>
      <c r="K402" s="39" t="s">
        <v>43</v>
      </c>
      <c r="L402" s="44">
        <v>8720791788797</v>
      </c>
    </row>
    <row r="403" spans="1:12" ht="14.5" customHeight="1" thickBot="1" x14ac:dyDescent="0.25">
      <c r="A403" s="181"/>
      <c r="B403" s="53" t="s">
        <v>55</v>
      </c>
      <c r="C403" s="54" t="s">
        <v>56</v>
      </c>
      <c r="D403" s="53" t="s">
        <v>14</v>
      </c>
      <c r="E403" s="50">
        <v>42</v>
      </c>
      <c r="F403" s="50">
        <v>10</v>
      </c>
      <c r="G403" s="76"/>
      <c r="H403" s="151">
        <v>199</v>
      </c>
      <c r="I403" s="151">
        <v>100</v>
      </c>
      <c r="J403" s="35" t="s">
        <v>8</v>
      </c>
      <c r="K403" s="39" t="s">
        <v>43</v>
      </c>
      <c r="L403" s="44">
        <v>8720791788803</v>
      </c>
    </row>
    <row r="404" spans="1:12" ht="16" thickBot="1" x14ac:dyDescent="0.25">
      <c r="A404" s="46"/>
      <c r="B404" s="5"/>
      <c r="C404" s="65"/>
      <c r="D404" s="5"/>
      <c r="E404" s="5"/>
      <c r="F404" s="5"/>
      <c r="G404" s="63">
        <f>SUM(G397:G403)</f>
        <v>0</v>
      </c>
      <c r="H404" s="5"/>
      <c r="I404" s="156">
        <f>G404*I403</f>
        <v>0</v>
      </c>
      <c r="J404" s="5"/>
      <c r="K404" s="5"/>
      <c r="L404" s="6"/>
    </row>
    <row r="405" spans="1:12" ht="14.5" customHeight="1" x14ac:dyDescent="0.2">
      <c r="A405" s="181"/>
      <c r="B405" s="53" t="s">
        <v>57</v>
      </c>
      <c r="C405" s="54" t="s">
        <v>58</v>
      </c>
      <c r="D405" s="53" t="s">
        <v>14</v>
      </c>
      <c r="E405" s="50">
        <v>36</v>
      </c>
      <c r="F405" s="50">
        <v>5.5</v>
      </c>
      <c r="G405" s="77"/>
      <c r="H405" s="151">
        <v>229</v>
      </c>
      <c r="I405" s="151">
        <v>115</v>
      </c>
      <c r="J405" s="35" t="s">
        <v>8</v>
      </c>
      <c r="K405" s="39" t="s">
        <v>43</v>
      </c>
      <c r="L405" s="44">
        <v>8720246280517</v>
      </c>
    </row>
    <row r="406" spans="1:12" ht="14.5" customHeight="1" x14ac:dyDescent="0.2">
      <c r="A406" s="181"/>
      <c r="B406" s="53" t="s">
        <v>57</v>
      </c>
      <c r="C406" s="54" t="s">
        <v>58</v>
      </c>
      <c r="D406" s="53" t="s">
        <v>14</v>
      </c>
      <c r="E406" s="50">
        <v>37</v>
      </c>
      <c r="F406" s="50">
        <v>6</v>
      </c>
      <c r="G406" s="69"/>
      <c r="H406" s="151">
        <v>229</v>
      </c>
      <c r="I406" s="151">
        <v>115</v>
      </c>
      <c r="J406" s="35" t="s">
        <v>8</v>
      </c>
      <c r="K406" s="39" t="s">
        <v>43</v>
      </c>
      <c r="L406" s="44">
        <v>8720246280524</v>
      </c>
    </row>
    <row r="407" spans="1:12" ht="14.5" customHeight="1" x14ac:dyDescent="0.2">
      <c r="A407" s="181"/>
      <c r="B407" s="53" t="s">
        <v>57</v>
      </c>
      <c r="C407" s="54" t="s">
        <v>58</v>
      </c>
      <c r="D407" s="53" t="s">
        <v>14</v>
      </c>
      <c r="E407" s="50">
        <v>38</v>
      </c>
      <c r="F407" s="50">
        <v>7</v>
      </c>
      <c r="G407" s="69"/>
      <c r="H407" s="151">
        <v>229</v>
      </c>
      <c r="I407" s="151">
        <v>115</v>
      </c>
      <c r="J407" s="35" t="s">
        <v>8</v>
      </c>
      <c r="K407" s="39" t="s">
        <v>43</v>
      </c>
      <c r="L407" s="44">
        <v>8720246280531</v>
      </c>
    </row>
    <row r="408" spans="1:12" ht="14.5" customHeight="1" x14ac:dyDescent="0.2">
      <c r="A408" s="181"/>
      <c r="B408" s="53" t="s">
        <v>57</v>
      </c>
      <c r="C408" s="54" t="s">
        <v>58</v>
      </c>
      <c r="D408" s="53" t="s">
        <v>14</v>
      </c>
      <c r="E408" s="50">
        <v>39</v>
      </c>
      <c r="F408" s="50">
        <v>8</v>
      </c>
      <c r="G408" s="69"/>
      <c r="H408" s="151">
        <v>229</v>
      </c>
      <c r="I408" s="151">
        <v>115</v>
      </c>
      <c r="J408" s="35" t="s">
        <v>8</v>
      </c>
      <c r="K408" s="39" t="s">
        <v>43</v>
      </c>
      <c r="L408" s="44">
        <v>8720246280548</v>
      </c>
    </row>
    <row r="409" spans="1:12" ht="14.5" customHeight="1" x14ac:dyDescent="0.2">
      <c r="A409" s="181"/>
      <c r="B409" s="53" t="s">
        <v>57</v>
      </c>
      <c r="C409" s="54" t="s">
        <v>58</v>
      </c>
      <c r="D409" s="53" t="s">
        <v>14</v>
      </c>
      <c r="E409" s="50">
        <v>40</v>
      </c>
      <c r="F409" s="50">
        <v>9</v>
      </c>
      <c r="G409" s="69"/>
      <c r="H409" s="151">
        <v>229</v>
      </c>
      <c r="I409" s="151">
        <v>115</v>
      </c>
      <c r="J409" s="35" t="s">
        <v>8</v>
      </c>
      <c r="K409" s="39" t="s">
        <v>43</v>
      </c>
      <c r="L409" s="44">
        <v>8720246280555</v>
      </c>
    </row>
    <row r="410" spans="1:12" ht="14.5" customHeight="1" x14ac:dyDescent="0.2">
      <c r="A410" s="181"/>
      <c r="B410" s="53" t="s">
        <v>57</v>
      </c>
      <c r="C410" s="54" t="s">
        <v>58</v>
      </c>
      <c r="D410" s="53" t="s">
        <v>14</v>
      </c>
      <c r="E410" s="50">
        <v>41</v>
      </c>
      <c r="F410" s="50">
        <v>9.5</v>
      </c>
      <c r="G410" s="69"/>
      <c r="H410" s="151">
        <v>229</v>
      </c>
      <c r="I410" s="151">
        <v>115</v>
      </c>
      <c r="J410" s="35" t="s">
        <v>8</v>
      </c>
      <c r="K410" s="39" t="s">
        <v>43</v>
      </c>
      <c r="L410" s="44">
        <v>8720246280562</v>
      </c>
    </row>
    <row r="411" spans="1:12" ht="14.5" customHeight="1" thickBot="1" x14ac:dyDescent="0.25">
      <c r="A411" s="181"/>
      <c r="B411" s="53" t="s">
        <v>57</v>
      </c>
      <c r="C411" s="54" t="s">
        <v>58</v>
      </c>
      <c r="D411" s="53" t="s">
        <v>14</v>
      </c>
      <c r="E411" s="50">
        <v>42</v>
      </c>
      <c r="F411" s="50">
        <v>10</v>
      </c>
      <c r="G411" s="76"/>
      <c r="H411" s="151">
        <v>229</v>
      </c>
      <c r="I411" s="151">
        <v>115</v>
      </c>
      <c r="J411" s="35" t="s">
        <v>8</v>
      </c>
      <c r="K411" s="39" t="s">
        <v>43</v>
      </c>
      <c r="L411" s="44">
        <v>8720246280579</v>
      </c>
    </row>
    <row r="412" spans="1:12" ht="16" thickBot="1" x14ac:dyDescent="0.25">
      <c r="A412" s="46"/>
      <c r="B412" s="5"/>
      <c r="C412" s="65"/>
      <c r="D412" s="5"/>
      <c r="E412" s="5"/>
      <c r="F412" s="5"/>
      <c r="G412" s="63">
        <f>SUM(G405:G411)</f>
        <v>0</v>
      </c>
      <c r="H412" s="5"/>
      <c r="I412" s="156">
        <f>G412*I411</f>
        <v>0</v>
      </c>
      <c r="J412" s="5"/>
      <c r="K412" s="5"/>
      <c r="L412" s="6"/>
    </row>
    <row r="413" spans="1:12" ht="14.5" customHeight="1" x14ac:dyDescent="0.2">
      <c r="A413" s="181"/>
      <c r="B413" s="50" t="s">
        <v>162</v>
      </c>
      <c r="C413" s="54" t="s">
        <v>59</v>
      </c>
      <c r="D413" s="53" t="s">
        <v>33</v>
      </c>
      <c r="E413" s="50">
        <v>36</v>
      </c>
      <c r="F413" s="50">
        <v>5.5</v>
      </c>
      <c r="G413" s="77"/>
      <c r="H413" s="151">
        <v>189</v>
      </c>
      <c r="I413" s="151">
        <v>95</v>
      </c>
      <c r="J413" s="35" t="s">
        <v>17</v>
      </c>
      <c r="K413" s="39" t="s">
        <v>43</v>
      </c>
      <c r="L413" s="83">
        <v>8721206400006</v>
      </c>
    </row>
    <row r="414" spans="1:12" ht="14.5" customHeight="1" x14ac:dyDescent="0.2">
      <c r="A414" s="181"/>
      <c r="B414" s="50" t="s">
        <v>162</v>
      </c>
      <c r="C414" s="54" t="s">
        <v>59</v>
      </c>
      <c r="D414" s="53" t="s">
        <v>33</v>
      </c>
      <c r="E414" s="50">
        <v>37</v>
      </c>
      <c r="F414" s="50">
        <v>6</v>
      </c>
      <c r="G414" s="69"/>
      <c r="H414" s="151">
        <v>189</v>
      </c>
      <c r="I414" s="151">
        <v>95</v>
      </c>
      <c r="J414" s="35" t="s">
        <v>17</v>
      </c>
      <c r="K414" s="39" t="s">
        <v>43</v>
      </c>
      <c r="L414" s="83">
        <v>8721206400013</v>
      </c>
    </row>
    <row r="415" spans="1:12" ht="14.5" customHeight="1" x14ac:dyDescent="0.2">
      <c r="A415" s="181"/>
      <c r="B415" s="50" t="s">
        <v>162</v>
      </c>
      <c r="C415" s="54" t="s">
        <v>59</v>
      </c>
      <c r="D415" s="53" t="s">
        <v>33</v>
      </c>
      <c r="E415" s="50">
        <v>38</v>
      </c>
      <c r="F415" s="50">
        <v>7</v>
      </c>
      <c r="G415" s="69"/>
      <c r="H415" s="151">
        <v>189</v>
      </c>
      <c r="I415" s="151">
        <v>95</v>
      </c>
      <c r="J415" s="35" t="s">
        <v>17</v>
      </c>
      <c r="K415" s="39" t="s">
        <v>43</v>
      </c>
      <c r="L415" s="83">
        <v>8721206400020</v>
      </c>
    </row>
    <row r="416" spans="1:12" ht="14.5" customHeight="1" x14ac:dyDescent="0.2">
      <c r="A416" s="181"/>
      <c r="B416" s="50" t="s">
        <v>162</v>
      </c>
      <c r="C416" s="54" t="s">
        <v>59</v>
      </c>
      <c r="D416" s="53" t="s">
        <v>33</v>
      </c>
      <c r="E416" s="50">
        <v>39</v>
      </c>
      <c r="F416" s="50">
        <v>8</v>
      </c>
      <c r="G416" s="69"/>
      <c r="H416" s="151">
        <v>189</v>
      </c>
      <c r="I416" s="151">
        <v>95</v>
      </c>
      <c r="J416" s="35" t="s">
        <v>17</v>
      </c>
      <c r="K416" s="39" t="s">
        <v>43</v>
      </c>
      <c r="L416" s="83">
        <v>8721206400037</v>
      </c>
    </row>
    <row r="417" spans="1:12" ht="14.5" customHeight="1" x14ac:dyDescent="0.2">
      <c r="A417" s="181"/>
      <c r="B417" s="50" t="s">
        <v>162</v>
      </c>
      <c r="C417" s="54" t="s">
        <v>59</v>
      </c>
      <c r="D417" s="53" t="s">
        <v>33</v>
      </c>
      <c r="E417" s="50">
        <v>40</v>
      </c>
      <c r="F417" s="50">
        <v>9</v>
      </c>
      <c r="G417" s="69"/>
      <c r="H417" s="151">
        <v>189</v>
      </c>
      <c r="I417" s="151">
        <v>95</v>
      </c>
      <c r="J417" s="35" t="s">
        <v>17</v>
      </c>
      <c r="K417" s="39" t="s">
        <v>43</v>
      </c>
      <c r="L417" s="83">
        <v>8721206400044</v>
      </c>
    </row>
    <row r="418" spans="1:12" ht="14.5" customHeight="1" x14ac:dyDescent="0.2">
      <c r="A418" s="181"/>
      <c r="B418" s="50" t="s">
        <v>162</v>
      </c>
      <c r="C418" s="54" t="s">
        <v>59</v>
      </c>
      <c r="D418" s="53" t="s">
        <v>33</v>
      </c>
      <c r="E418" s="50">
        <v>41</v>
      </c>
      <c r="F418" s="50">
        <v>9.5</v>
      </c>
      <c r="G418" s="69"/>
      <c r="H418" s="151">
        <v>189</v>
      </c>
      <c r="I418" s="151">
        <v>95</v>
      </c>
      <c r="J418" s="35" t="s">
        <v>17</v>
      </c>
      <c r="K418" s="39" t="s">
        <v>43</v>
      </c>
      <c r="L418" s="83">
        <v>8721206400051</v>
      </c>
    </row>
    <row r="419" spans="1:12" ht="14.5" customHeight="1" thickBot="1" x14ac:dyDescent="0.25">
      <c r="A419" s="181"/>
      <c r="B419" s="50" t="s">
        <v>162</v>
      </c>
      <c r="C419" s="54" t="s">
        <v>59</v>
      </c>
      <c r="D419" s="53" t="s">
        <v>33</v>
      </c>
      <c r="E419" s="50">
        <v>42</v>
      </c>
      <c r="F419" s="50">
        <v>10</v>
      </c>
      <c r="G419" s="76"/>
      <c r="H419" s="151">
        <v>189</v>
      </c>
      <c r="I419" s="151">
        <v>95</v>
      </c>
      <c r="J419" s="35" t="s">
        <v>17</v>
      </c>
      <c r="K419" s="39" t="s">
        <v>43</v>
      </c>
      <c r="L419" s="83">
        <v>8721206400068</v>
      </c>
    </row>
    <row r="420" spans="1:12" ht="16" thickBot="1" x14ac:dyDescent="0.25">
      <c r="A420" s="46"/>
      <c r="B420" s="5"/>
      <c r="C420" s="65"/>
      <c r="D420" s="5"/>
      <c r="E420" s="5"/>
      <c r="F420" s="5"/>
      <c r="G420" s="63">
        <f>SUM(G413:G419)</f>
        <v>0</v>
      </c>
      <c r="H420" s="5"/>
      <c r="I420" s="156">
        <f>G420*I419</f>
        <v>0</v>
      </c>
      <c r="J420" s="5"/>
      <c r="K420" s="5"/>
      <c r="L420" s="6"/>
    </row>
    <row r="421" spans="1:12" ht="14.5" customHeight="1" x14ac:dyDescent="0.2">
      <c r="A421" s="181"/>
      <c r="B421" s="50" t="s">
        <v>163</v>
      </c>
      <c r="C421" s="54" t="s">
        <v>59</v>
      </c>
      <c r="D421" s="53" t="s">
        <v>60</v>
      </c>
      <c r="E421" s="50">
        <v>36</v>
      </c>
      <c r="F421" s="50">
        <v>5.5</v>
      </c>
      <c r="G421" s="77"/>
      <c r="H421" s="151">
        <v>189</v>
      </c>
      <c r="I421" s="151">
        <v>95</v>
      </c>
      <c r="J421" s="35" t="s">
        <v>17</v>
      </c>
      <c r="K421" s="39" t="s">
        <v>43</v>
      </c>
      <c r="L421" s="83">
        <v>8721206400075</v>
      </c>
    </row>
    <row r="422" spans="1:12" ht="14.5" customHeight="1" x14ac:dyDescent="0.2">
      <c r="A422" s="181"/>
      <c r="B422" s="50" t="s">
        <v>163</v>
      </c>
      <c r="C422" s="54" t="s">
        <v>59</v>
      </c>
      <c r="D422" s="53" t="s">
        <v>60</v>
      </c>
      <c r="E422" s="50">
        <v>37</v>
      </c>
      <c r="F422" s="50">
        <v>6</v>
      </c>
      <c r="G422" s="69"/>
      <c r="H422" s="151">
        <v>189</v>
      </c>
      <c r="I422" s="151">
        <v>95</v>
      </c>
      <c r="J422" s="35" t="s">
        <v>17</v>
      </c>
      <c r="K422" s="39" t="s">
        <v>43</v>
      </c>
      <c r="L422" s="83">
        <v>8721206400082</v>
      </c>
    </row>
    <row r="423" spans="1:12" ht="14.5" customHeight="1" x14ac:dyDescent="0.2">
      <c r="A423" s="181"/>
      <c r="B423" s="50" t="s">
        <v>163</v>
      </c>
      <c r="C423" s="54" t="s">
        <v>59</v>
      </c>
      <c r="D423" s="53" t="s">
        <v>60</v>
      </c>
      <c r="E423" s="50">
        <v>38</v>
      </c>
      <c r="F423" s="50">
        <v>7</v>
      </c>
      <c r="G423" s="69"/>
      <c r="H423" s="151">
        <v>189</v>
      </c>
      <c r="I423" s="151">
        <v>95</v>
      </c>
      <c r="J423" s="35" t="s">
        <v>17</v>
      </c>
      <c r="K423" s="39" t="s">
        <v>43</v>
      </c>
      <c r="L423" s="83">
        <v>8721206400099</v>
      </c>
    </row>
    <row r="424" spans="1:12" ht="14.5" customHeight="1" x14ac:dyDescent="0.2">
      <c r="A424" s="181"/>
      <c r="B424" s="50" t="s">
        <v>163</v>
      </c>
      <c r="C424" s="54" t="s">
        <v>59</v>
      </c>
      <c r="D424" s="53" t="s">
        <v>60</v>
      </c>
      <c r="E424" s="50">
        <v>39</v>
      </c>
      <c r="F424" s="50">
        <v>8</v>
      </c>
      <c r="G424" s="69"/>
      <c r="H424" s="151">
        <v>189</v>
      </c>
      <c r="I424" s="151">
        <v>95</v>
      </c>
      <c r="J424" s="35" t="s">
        <v>17</v>
      </c>
      <c r="K424" s="39" t="s">
        <v>43</v>
      </c>
      <c r="L424" s="83">
        <v>8721206400105</v>
      </c>
    </row>
    <row r="425" spans="1:12" ht="14.5" customHeight="1" x14ac:dyDescent="0.2">
      <c r="A425" s="181"/>
      <c r="B425" s="50" t="s">
        <v>163</v>
      </c>
      <c r="C425" s="54" t="s">
        <v>59</v>
      </c>
      <c r="D425" s="53" t="s">
        <v>60</v>
      </c>
      <c r="E425" s="50">
        <v>40</v>
      </c>
      <c r="F425" s="50">
        <v>9</v>
      </c>
      <c r="G425" s="69"/>
      <c r="H425" s="151">
        <v>189</v>
      </c>
      <c r="I425" s="151">
        <v>95</v>
      </c>
      <c r="J425" s="35" t="s">
        <v>17</v>
      </c>
      <c r="K425" s="39" t="s">
        <v>43</v>
      </c>
      <c r="L425" s="83">
        <v>8721206400112</v>
      </c>
    </row>
    <row r="426" spans="1:12" ht="14.5" customHeight="1" x14ac:dyDescent="0.2">
      <c r="A426" s="181"/>
      <c r="B426" s="50" t="s">
        <v>163</v>
      </c>
      <c r="C426" s="54" t="s">
        <v>59</v>
      </c>
      <c r="D426" s="53" t="s">
        <v>60</v>
      </c>
      <c r="E426" s="50">
        <v>41</v>
      </c>
      <c r="F426" s="50">
        <v>9.5</v>
      </c>
      <c r="G426" s="69"/>
      <c r="H426" s="151">
        <v>189</v>
      </c>
      <c r="I426" s="151">
        <v>95</v>
      </c>
      <c r="J426" s="35" t="s">
        <v>17</v>
      </c>
      <c r="K426" s="39" t="s">
        <v>43</v>
      </c>
      <c r="L426" s="83">
        <v>8721206400129</v>
      </c>
    </row>
    <row r="427" spans="1:12" ht="14.5" customHeight="1" thickBot="1" x14ac:dyDescent="0.25">
      <c r="A427" s="181"/>
      <c r="B427" s="50" t="s">
        <v>163</v>
      </c>
      <c r="C427" s="54" t="s">
        <v>59</v>
      </c>
      <c r="D427" s="53" t="s">
        <v>60</v>
      </c>
      <c r="E427" s="50">
        <v>42</v>
      </c>
      <c r="F427" s="50">
        <v>10</v>
      </c>
      <c r="G427" s="76"/>
      <c r="H427" s="151">
        <v>189</v>
      </c>
      <c r="I427" s="151">
        <v>95</v>
      </c>
      <c r="J427" s="35" t="s">
        <v>17</v>
      </c>
      <c r="K427" s="39" t="s">
        <v>43</v>
      </c>
      <c r="L427" s="83">
        <v>8721206400136</v>
      </c>
    </row>
    <row r="428" spans="1:12" ht="16" thickBot="1" x14ac:dyDescent="0.25">
      <c r="A428" s="46"/>
      <c r="B428" s="5"/>
      <c r="C428" s="65"/>
      <c r="D428" s="5"/>
      <c r="E428" s="5"/>
      <c r="F428" s="5"/>
      <c r="G428" s="63">
        <f>SUM(G421:G427)</f>
        <v>0</v>
      </c>
      <c r="H428" s="5"/>
      <c r="I428" s="156">
        <f>G428*I427</f>
        <v>0</v>
      </c>
      <c r="J428" s="5"/>
      <c r="K428" s="5"/>
      <c r="L428" s="6"/>
    </row>
    <row r="429" spans="1:12" ht="14.5" customHeight="1" x14ac:dyDescent="0.2">
      <c r="A429" s="181"/>
      <c r="B429" s="50" t="s">
        <v>161</v>
      </c>
      <c r="C429" s="54" t="s">
        <v>157</v>
      </c>
      <c r="D429" s="53" t="s">
        <v>61</v>
      </c>
      <c r="E429" s="50">
        <v>36</v>
      </c>
      <c r="F429" s="50">
        <v>5.5</v>
      </c>
      <c r="G429" s="77"/>
      <c r="H429" s="151">
        <v>239</v>
      </c>
      <c r="I429" s="151">
        <v>120</v>
      </c>
      <c r="J429" s="35" t="s">
        <v>17</v>
      </c>
      <c r="K429" s="39" t="s">
        <v>43</v>
      </c>
      <c r="L429" s="83">
        <v>8721206401294</v>
      </c>
    </row>
    <row r="430" spans="1:12" ht="14.5" customHeight="1" x14ac:dyDescent="0.2">
      <c r="A430" s="181"/>
      <c r="B430" s="50" t="s">
        <v>161</v>
      </c>
      <c r="C430" s="54" t="s">
        <v>157</v>
      </c>
      <c r="D430" s="53" t="s">
        <v>61</v>
      </c>
      <c r="E430" s="50">
        <v>37</v>
      </c>
      <c r="F430" s="50">
        <v>6</v>
      </c>
      <c r="G430" s="69"/>
      <c r="H430" s="151">
        <v>239</v>
      </c>
      <c r="I430" s="151">
        <v>120</v>
      </c>
      <c r="J430" s="35" t="s">
        <v>17</v>
      </c>
      <c r="K430" s="39" t="s">
        <v>43</v>
      </c>
      <c r="L430" s="83">
        <v>8721206401300</v>
      </c>
    </row>
    <row r="431" spans="1:12" ht="14.5" customHeight="1" x14ac:dyDescent="0.2">
      <c r="A431" s="181"/>
      <c r="B431" s="50" t="s">
        <v>161</v>
      </c>
      <c r="C431" s="54" t="s">
        <v>157</v>
      </c>
      <c r="D431" s="53" t="s">
        <v>61</v>
      </c>
      <c r="E431" s="50">
        <v>38</v>
      </c>
      <c r="F431" s="50">
        <v>7</v>
      </c>
      <c r="G431" s="69"/>
      <c r="H431" s="151">
        <v>239</v>
      </c>
      <c r="I431" s="151">
        <v>120</v>
      </c>
      <c r="J431" s="35" t="s">
        <v>17</v>
      </c>
      <c r="K431" s="39" t="s">
        <v>43</v>
      </c>
      <c r="L431" s="83">
        <v>8721206401317</v>
      </c>
    </row>
    <row r="432" spans="1:12" ht="14.5" customHeight="1" x14ac:dyDescent="0.2">
      <c r="A432" s="181"/>
      <c r="B432" s="50" t="s">
        <v>161</v>
      </c>
      <c r="C432" s="54" t="s">
        <v>157</v>
      </c>
      <c r="D432" s="53" t="s">
        <v>61</v>
      </c>
      <c r="E432" s="50">
        <v>39</v>
      </c>
      <c r="F432" s="50">
        <v>8</v>
      </c>
      <c r="G432" s="69"/>
      <c r="H432" s="151">
        <v>239</v>
      </c>
      <c r="I432" s="151">
        <v>120</v>
      </c>
      <c r="J432" s="35" t="s">
        <v>17</v>
      </c>
      <c r="K432" s="39" t="s">
        <v>43</v>
      </c>
      <c r="L432" s="83">
        <v>8721206401324</v>
      </c>
    </row>
    <row r="433" spans="1:12" ht="14.5" customHeight="1" x14ac:dyDescent="0.2">
      <c r="A433" s="181"/>
      <c r="B433" s="50" t="s">
        <v>161</v>
      </c>
      <c r="C433" s="54" t="s">
        <v>157</v>
      </c>
      <c r="D433" s="53" t="s">
        <v>61</v>
      </c>
      <c r="E433" s="50">
        <v>40</v>
      </c>
      <c r="F433" s="50">
        <v>9</v>
      </c>
      <c r="G433" s="69"/>
      <c r="H433" s="151">
        <v>239</v>
      </c>
      <c r="I433" s="151">
        <v>120</v>
      </c>
      <c r="J433" s="35" t="s">
        <v>17</v>
      </c>
      <c r="K433" s="39" t="s">
        <v>43</v>
      </c>
      <c r="L433" s="83">
        <v>8721206401331</v>
      </c>
    </row>
    <row r="434" spans="1:12" ht="14.5" customHeight="1" x14ac:dyDescent="0.2">
      <c r="A434" s="181"/>
      <c r="B434" s="50" t="s">
        <v>161</v>
      </c>
      <c r="C434" s="54" t="s">
        <v>157</v>
      </c>
      <c r="D434" s="53" t="s">
        <v>61</v>
      </c>
      <c r="E434" s="50">
        <v>41</v>
      </c>
      <c r="F434" s="50">
        <v>9.5</v>
      </c>
      <c r="G434" s="69"/>
      <c r="H434" s="151">
        <v>239</v>
      </c>
      <c r="I434" s="151">
        <v>120</v>
      </c>
      <c r="J434" s="35" t="s">
        <v>17</v>
      </c>
      <c r="K434" s="39" t="s">
        <v>43</v>
      </c>
      <c r="L434" s="83">
        <v>8721206401348</v>
      </c>
    </row>
    <row r="435" spans="1:12" ht="14.5" customHeight="1" thickBot="1" x14ac:dyDescent="0.25">
      <c r="A435" s="181"/>
      <c r="B435" s="50" t="s">
        <v>161</v>
      </c>
      <c r="C435" s="54" t="s">
        <v>157</v>
      </c>
      <c r="D435" s="53" t="s">
        <v>61</v>
      </c>
      <c r="E435" s="50">
        <v>42</v>
      </c>
      <c r="F435" s="50">
        <v>10</v>
      </c>
      <c r="G435" s="76"/>
      <c r="H435" s="151">
        <v>239</v>
      </c>
      <c r="I435" s="151">
        <v>120</v>
      </c>
      <c r="J435" s="35" t="s">
        <v>17</v>
      </c>
      <c r="K435" s="39" t="s">
        <v>43</v>
      </c>
      <c r="L435" s="83">
        <v>8721206401355</v>
      </c>
    </row>
    <row r="436" spans="1:12" ht="16" thickBot="1" x14ac:dyDescent="0.25">
      <c r="A436" s="46"/>
      <c r="B436" s="5"/>
      <c r="C436" s="65"/>
      <c r="D436" s="5"/>
      <c r="E436" s="5"/>
      <c r="F436" s="5"/>
      <c r="G436" s="63">
        <f>SUM(G429:G435)</f>
        <v>0</v>
      </c>
      <c r="H436" s="5"/>
      <c r="I436" s="156">
        <f>G436*I435</f>
        <v>0</v>
      </c>
      <c r="J436" s="5"/>
      <c r="K436" s="5"/>
      <c r="L436" s="6"/>
    </row>
    <row r="437" spans="1:12" ht="14.5" customHeight="1" x14ac:dyDescent="0.2">
      <c r="A437" s="181"/>
      <c r="B437" s="50" t="s">
        <v>160</v>
      </c>
      <c r="C437" s="54" t="s">
        <v>157</v>
      </c>
      <c r="D437" s="53" t="s">
        <v>62</v>
      </c>
      <c r="E437" s="50">
        <v>36</v>
      </c>
      <c r="F437" s="50">
        <v>5.5</v>
      </c>
      <c r="G437" s="77"/>
      <c r="H437" s="151">
        <v>239</v>
      </c>
      <c r="I437" s="151">
        <v>120</v>
      </c>
      <c r="J437" s="35" t="s">
        <v>17</v>
      </c>
      <c r="K437" s="39" t="s">
        <v>43</v>
      </c>
      <c r="L437" s="83">
        <v>8721206401430</v>
      </c>
    </row>
    <row r="438" spans="1:12" ht="14.5" customHeight="1" x14ac:dyDescent="0.2">
      <c r="A438" s="181"/>
      <c r="B438" s="50" t="s">
        <v>160</v>
      </c>
      <c r="C438" s="54" t="s">
        <v>157</v>
      </c>
      <c r="D438" s="53" t="s">
        <v>62</v>
      </c>
      <c r="E438" s="50">
        <v>37</v>
      </c>
      <c r="F438" s="50">
        <v>6</v>
      </c>
      <c r="G438" s="69"/>
      <c r="H438" s="151">
        <v>239</v>
      </c>
      <c r="I438" s="151">
        <v>120</v>
      </c>
      <c r="J438" s="35" t="s">
        <v>17</v>
      </c>
      <c r="K438" s="39" t="s">
        <v>43</v>
      </c>
      <c r="L438" s="83">
        <v>8721206401447</v>
      </c>
    </row>
    <row r="439" spans="1:12" ht="14.5" customHeight="1" x14ac:dyDescent="0.2">
      <c r="A439" s="181"/>
      <c r="B439" s="50" t="s">
        <v>160</v>
      </c>
      <c r="C439" s="54" t="s">
        <v>157</v>
      </c>
      <c r="D439" s="53" t="s">
        <v>62</v>
      </c>
      <c r="E439" s="50">
        <v>38</v>
      </c>
      <c r="F439" s="50">
        <v>7</v>
      </c>
      <c r="G439" s="69"/>
      <c r="H439" s="151">
        <v>239</v>
      </c>
      <c r="I439" s="151">
        <v>120</v>
      </c>
      <c r="J439" s="35" t="s">
        <v>17</v>
      </c>
      <c r="K439" s="39" t="s">
        <v>43</v>
      </c>
      <c r="L439" s="83">
        <v>8721206401454</v>
      </c>
    </row>
    <row r="440" spans="1:12" ht="14.5" customHeight="1" x14ac:dyDescent="0.2">
      <c r="A440" s="181"/>
      <c r="B440" s="50" t="s">
        <v>160</v>
      </c>
      <c r="C440" s="54" t="s">
        <v>157</v>
      </c>
      <c r="D440" s="53" t="s">
        <v>62</v>
      </c>
      <c r="E440" s="50">
        <v>39</v>
      </c>
      <c r="F440" s="50">
        <v>8</v>
      </c>
      <c r="G440" s="69"/>
      <c r="H440" s="151">
        <v>239</v>
      </c>
      <c r="I440" s="151">
        <v>120</v>
      </c>
      <c r="J440" s="35" t="s">
        <v>17</v>
      </c>
      <c r="K440" s="39" t="s">
        <v>43</v>
      </c>
      <c r="L440" s="83">
        <v>8721206401461</v>
      </c>
    </row>
    <row r="441" spans="1:12" ht="14.5" customHeight="1" x14ac:dyDescent="0.2">
      <c r="A441" s="181"/>
      <c r="B441" s="50" t="s">
        <v>160</v>
      </c>
      <c r="C441" s="54" t="s">
        <v>157</v>
      </c>
      <c r="D441" s="53" t="s">
        <v>62</v>
      </c>
      <c r="E441" s="50">
        <v>40</v>
      </c>
      <c r="F441" s="50">
        <v>9</v>
      </c>
      <c r="G441" s="69"/>
      <c r="H441" s="151">
        <v>239</v>
      </c>
      <c r="I441" s="151">
        <v>120</v>
      </c>
      <c r="J441" s="35" t="s">
        <v>17</v>
      </c>
      <c r="K441" s="39" t="s">
        <v>43</v>
      </c>
      <c r="L441" s="83">
        <v>8721206401478</v>
      </c>
    </row>
    <row r="442" spans="1:12" ht="14.5" customHeight="1" x14ac:dyDescent="0.2">
      <c r="A442" s="181"/>
      <c r="B442" s="50" t="s">
        <v>160</v>
      </c>
      <c r="C442" s="54" t="s">
        <v>157</v>
      </c>
      <c r="D442" s="53" t="s">
        <v>62</v>
      </c>
      <c r="E442" s="50">
        <v>41</v>
      </c>
      <c r="F442" s="50">
        <v>9.5</v>
      </c>
      <c r="G442" s="69"/>
      <c r="H442" s="151">
        <v>239</v>
      </c>
      <c r="I442" s="151">
        <v>120</v>
      </c>
      <c r="J442" s="35" t="s">
        <v>17</v>
      </c>
      <c r="K442" s="39" t="s">
        <v>43</v>
      </c>
      <c r="L442" s="83">
        <v>8721206401485</v>
      </c>
    </row>
    <row r="443" spans="1:12" ht="14.5" customHeight="1" thickBot="1" x14ac:dyDescent="0.25">
      <c r="A443" s="181"/>
      <c r="B443" s="50" t="s">
        <v>160</v>
      </c>
      <c r="C443" s="54" t="s">
        <v>157</v>
      </c>
      <c r="D443" s="53" t="s">
        <v>62</v>
      </c>
      <c r="E443" s="50">
        <v>42</v>
      </c>
      <c r="F443" s="50">
        <v>10</v>
      </c>
      <c r="G443" s="76"/>
      <c r="H443" s="151">
        <v>239</v>
      </c>
      <c r="I443" s="151">
        <v>120</v>
      </c>
      <c r="J443" s="35" t="s">
        <v>17</v>
      </c>
      <c r="K443" s="39" t="s">
        <v>43</v>
      </c>
      <c r="L443" s="83">
        <v>8721206401492</v>
      </c>
    </row>
    <row r="444" spans="1:12" ht="16" thickBot="1" x14ac:dyDescent="0.25">
      <c r="A444" s="46"/>
      <c r="B444" s="5"/>
      <c r="C444" s="65"/>
      <c r="D444" s="5"/>
      <c r="E444" s="5"/>
      <c r="F444" s="5"/>
      <c r="G444" s="63">
        <f>SUM(G437:G443)</f>
        <v>0</v>
      </c>
      <c r="H444" s="5"/>
      <c r="I444" s="156">
        <f>G444*I443</f>
        <v>0</v>
      </c>
      <c r="J444" s="5"/>
      <c r="K444" s="5"/>
      <c r="L444" s="6"/>
    </row>
    <row r="445" spans="1:12" ht="14.5" customHeight="1" x14ac:dyDescent="0.2">
      <c r="A445" s="181"/>
      <c r="B445" s="50" t="s">
        <v>159</v>
      </c>
      <c r="C445" s="54" t="s">
        <v>157</v>
      </c>
      <c r="D445" s="53" t="s">
        <v>63</v>
      </c>
      <c r="E445" s="50">
        <v>36</v>
      </c>
      <c r="F445" s="50">
        <v>5.5</v>
      </c>
      <c r="G445" s="77"/>
      <c r="H445" s="151">
        <v>239</v>
      </c>
      <c r="I445" s="151">
        <v>120</v>
      </c>
      <c r="J445" s="35" t="s">
        <v>17</v>
      </c>
      <c r="K445" s="39" t="s">
        <v>43</v>
      </c>
      <c r="L445" s="83">
        <v>8721206401225</v>
      </c>
    </row>
    <row r="446" spans="1:12" ht="14.5" customHeight="1" x14ac:dyDescent="0.2">
      <c r="A446" s="181"/>
      <c r="B446" s="50" t="s">
        <v>159</v>
      </c>
      <c r="C446" s="54" t="s">
        <v>157</v>
      </c>
      <c r="D446" s="53" t="s">
        <v>63</v>
      </c>
      <c r="E446" s="50">
        <v>37</v>
      </c>
      <c r="F446" s="50">
        <v>6</v>
      </c>
      <c r="G446" s="69"/>
      <c r="H446" s="151">
        <v>239</v>
      </c>
      <c r="I446" s="151">
        <v>120</v>
      </c>
      <c r="J446" s="35" t="s">
        <v>17</v>
      </c>
      <c r="K446" s="39" t="s">
        <v>43</v>
      </c>
      <c r="L446" s="83">
        <v>8721206401232</v>
      </c>
    </row>
    <row r="447" spans="1:12" x14ac:dyDescent="0.2">
      <c r="A447" s="181"/>
      <c r="B447" s="50" t="s">
        <v>159</v>
      </c>
      <c r="C447" s="54" t="s">
        <v>157</v>
      </c>
      <c r="D447" s="53" t="s">
        <v>63</v>
      </c>
      <c r="E447" s="50">
        <v>38</v>
      </c>
      <c r="F447" s="50">
        <v>7</v>
      </c>
      <c r="G447" s="69"/>
      <c r="H447" s="151">
        <v>239</v>
      </c>
      <c r="I447" s="151">
        <v>120</v>
      </c>
      <c r="J447" s="35" t="s">
        <v>17</v>
      </c>
      <c r="K447" s="39" t="s">
        <v>43</v>
      </c>
      <c r="L447" s="83">
        <v>8721206401249</v>
      </c>
    </row>
    <row r="448" spans="1:12" x14ac:dyDescent="0.2">
      <c r="A448" s="181"/>
      <c r="B448" s="50" t="s">
        <v>159</v>
      </c>
      <c r="C448" s="54" t="s">
        <v>157</v>
      </c>
      <c r="D448" s="53" t="s">
        <v>63</v>
      </c>
      <c r="E448" s="50">
        <v>39</v>
      </c>
      <c r="F448" s="50">
        <v>8</v>
      </c>
      <c r="G448" s="69"/>
      <c r="H448" s="151">
        <v>239</v>
      </c>
      <c r="I448" s="151">
        <v>120</v>
      </c>
      <c r="J448" s="35" t="s">
        <v>17</v>
      </c>
      <c r="K448" s="39" t="s">
        <v>43</v>
      </c>
      <c r="L448" s="83">
        <v>8721206401256</v>
      </c>
    </row>
    <row r="449" spans="1:12" x14ac:dyDescent="0.2">
      <c r="A449" s="181"/>
      <c r="B449" s="50" t="s">
        <v>159</v>
      </c>
      <c r="C449" s="54" t="s">
        <v>157</v>
      </c>
      <c r="D449" s="53" t="s">
        <v>63</v>
      </c>
      <c r="E449" s="50">
        <v>40</v>
      </c>
      <c r="F449" s="50">
        <v>9</v>
      </c>
      <c r="G449" s="69"/>
      <c r="H449" s="151">
        <v>239</v>
      </c>
      <c r="I449" s="151">
        <v>120</v>
      </c>
      <c r="J449" s="35" t="s">
        <v>17</v>
      </c>
      <c r="K449" s="39" t="s">
        <v>43</v>
      </c>
      <c r="L449" s="83">
        <v>8721206401263</v>
      </c>
    </row>
    <row r="450" spans="1:12" x14ac:dyDescent="0.2">
      <c r="A450" s="181"/>
      <c r="B450" s="50" t="s">
        <v>159</v>
      </c>
      <c r="C450" s="54" t="s">
        <v>157</v>
      </c>
      <c r="D450" s="53" t="s">
        <v>63</v>
      </c>
      <c r="E450" s="50">
        <v>41</v>
      </c>
      <c r="F450" s="50">
        <v>9.5</v>
      </c>
      <c r="G450" s="69"/>
      <c r="H450" s="151">
        <v>239</v>
      </c>
      <c r="I450" s="151">
        <v>120</v>
      </c>
      <c r="J450" s="35" t="s">
        <v>17</v>
      </c>
      <c r="K450" s="39" t="s">
        <v>43</v>
      </c>
      <c r="L450" s="83">
        <v>8721206401270</v>
      </c>
    </row>
    <row r="451" spans="1:12" ht="16" thickBot="1" x14ac:dyDescent="0.25">
      <c r="A451" s="181"/>
      <c r="B451" s="50" t="s">
        <v>159</v>
      </c>
      <c r="C451" s="54" t="s">
        <v>157</v>
      </c>
      <c r="D451" s="53" t="s">
        <v>63</v>
      </c>
      <c r="E451" s="50">
        <v>42</v>
      </c>
      <c r="F451" s="50">
        <v>10</v>
      </c>
      <c r="G451" s="76"/>
      <c r="H451" s="151">
        <v>239</v>
      </c>
      <c r="I451" s="151">
        <v>120</v>
      </c>
      <c r="J451" s="35" t="s">
        <v>17</v>
      </c>
      <c r="K451" s="39" t="s">
        <v>43</v>
      </c>
      <c r="L451" s="83">
        <v>8721206401287</v>
      </c>
    </row>
    <row r="452" spans="1:12" ht="16" thickBot="1" x14ac:dyDescent="0.25">
      <c r="A452" s="46"/>
      <c r="B452" s="5"/>
      <c r="C452" s="65"/>
      <c r="D452" s="5"/>
      <c r="E452" s="5"/>
      <c r="F452" s="5"/>
      <c r="G452" s="63">
        <f>SUM(G445:G451)</f>
        <v>0</v>
      </c>
      <c r="H452" s="5"/>
      <c r="I452" s="156">
        <f>G452*I451</f>
        <v>0</v>
      </c>
      <c r="J452" s="5"/>
      <c r="K452" s="5"/>
      <c r="L452" s="6"/>
    </row>
    <row r="453" spans="1:12" x14ac:dyDescent="0.2">
      <c r="A453" s="181"/>
      <c r="B453" s="53" t="s">
        <v>158</v>
      </c>
      <c r="C453" s="54" t="s">
        <v>157</v>
      </c>
      <c r="D453" s="53" t="s">
        <v>64</v>
      </c>
      <c r="E453" s="50">
        <v>36</v>
      </c>
      <c r="F453" s="50">
        <v>5.5</v>
      </c>
      <c r="G453" s="77"/>
      <c r="H453" s="151">
        <v>239</v>
      </c>
      <c r="I453" s="151">
        <v>120</v>
      </c>
      <c r="J453" s="35" t="s">
        <v>8</v>
      </c>
      <c r="K453" s="39" t="s">
        <v>43</v>
      </c>
      <c r="L453" s="44">
        <v>8721206401362</v>
      </c>
    </row>
    <row r="454" spans="1:12" x14ac:dyDescent="0.2">
      <c r="A454" s="181"/>
      <c r="B454" s="53" t="s">
        <v>158</v>
      </c>
      <c r="C454" s="54" t="s">
        <v>157</v>
      </c>
      <c r="D454" s="53" t="s">
        <v>64</v>
      </c>
      <c r="E454" s="50">
        <v>37</v>
      </c>
      <c r="F454" s="50">
        <v>6</v>
      </c>
      <c r="G454" s="69"/>
      <c r="H454" s="151">
        <v>239</v>
      </c>
      <c r="I454" s="151">
        <v>120</v>
      </c>
      <c r="J454" s="35" t="s">
        <v>8</v>
      </c>
      <c r="K454" s="39" t="s">
        <v>43</v>
      </c>
      <c r="L454" s="44">
        <v>8721206401379</v>
      </c>
    </row>
    <row r="455" spans="1:12" x14ac:dyDescent="0.2">
      <c r="A455" s="181"/>
      <c r="B455" s="53" t="s">
        <v>158</v>
      </c>
      <c r="C455" s="54" t="s">
        <v>157</v>
      </c>
      <c r="D455" s="53" t="s">
        <v>64</v>
      </c>
      <c r="E455" s="50">
        <v>38</v>
      </c>
      <c r="F455" s="50">
        <v>7</v>
      </c>
      <c r="G455" s="69"/>
      <c r="H455" s="151">
        <v>239</v>
      </c>
      <c r="I455" s="151">
        <v>120</v>
      </c>
      <c r="J455" s="35" t="s">
        <v>8</v>
      </c>
      <c r="K455" s="39" t="s">
        <v>43</v>
      </c>
      <c r="L455" s="44">
        <v>8721206401386</v>
      </c>
    </row>
    <row r="456" spans="1:12" x14ac:dyDescent="0.2">
      <c r="A456" s="181"/>
      <c r="B456" s="53" t="s">
        <v>158</v>
      </c>
      <c r="C456" s="54" t="s">
        <v>157</v>
      </c>
      <c r="D456" s="53" t="s">
        <v>64</v>
      </c>
      <c r="E456" s="50">
        <v>39</v>
      </c>
      <c r="F456" s="50">
        <v>8</v>
      </c>
      <c r="G456" s="69"/>
      <c r="H456" s="151">
        <v>239</v>
      </c>
      <c r="I456" s="151">
        <v>120</v>
      </c>
      <c r="J456" s="35" t="s">
        <v>8</v>
      </c>
      <c r="K456" s="39" t="s">
        <v>43</v>
      </c>
      <c r="L456" s="44">
        <v>8721206401393</v>
      </c>
    </row>
    <row r="457" spans="1:12" x14ac:dyDescent="0.2">
      <c r="A457" s="181"/>
      <c r="B457" s="53" t="s">
        <v>158</v>
      </c>
      <c r="C457" s="54" t="s">
        <v>157</v>
      </c>
      <c r="D457" s="53" t="s">
        <v>64</v>
      </c>
      <c r="E457" s="50">
        <v>40</v>
      </c>
      <c r="F457" s="50">
        <v>9</v>
      </c>
      <c r="G457" s="69"/>
      <c r="H457" s="151">
        <v>239</v>
      </c>
      <c r="I457" s="151">
        <v>120</v>
      </c>
      <c r="J457" s="35" t="s">
        <v>8</v>
      </c>
      <c r="K457" s="39" t="s">
        <v>43</v>
      </c>
      <c r="L457" s="44">
        <v>8721206401409</v>
      </c>
    </row>
    <row r="458" spans="1:12" x14ac:dyDescent="0.2">
      <c r="A458" s="181"/>
      <c r="B458" s="53" t="s">
        <v>158</v>
      </c>
      <c r="C458" s="54" t="s">
        <v>157</v>
      </c>
      <c r="D458" s="53" t="s">
        <v>64</v>
      </c>
      <c r="E458" s="50">
        <v>41</v>
      </c>
      <c r="F458" s="50">
        <v>9.5</v>
      </c>
      <c r="G458" s="69"/>
      <c r="H458" s="151">
        <v>239</v>
      </c>
      <c r="I458" s="151">
        <v>120</v>
      </c>
      <c r="J458" s="35" t="s">
        <v>8</v>
      </c>
      <c r="K458" s="39" t="s">
        <v>43</v>
      </c>
      <c r="L458" s="44">
        <v>8721206401416</v>
      </c>
    </row>
    <row r="459" spans="1:12" ht="16" thickBot="1" x14ac:dyDescent="0.25">
      <c r="A459" s="181"/>
      <c r="B459" s="53" t="s">
        <v>158</v>
      </c>
      <c r="C459" s="54" t="s">
        <v>157</v>
      </c>
      <c r="D459" s="53" t="s">
        <v>64</v>
      </c>
      <c r="E459" s="50">
        <v>42</v>
      </c>
      <c r="F459" s="50">
        <v>10</v>
      </c>
      <c r="G459" s="76"/>
      <c r="H459" s="151">
        <v>239</v>
      </c>
      <c r="I459" s="151">
        <v>120</v>
      </c>
      <c r="J459" s="35" t="s">
        <v>8</v>
      </c>
      <c r="K459" s="39" t="s">
        <v>43</v>
      </c>
      <c r="L459" s="44">
        <v>8721206401423</v>
      </c>
    </row>
    <row r="460" spans="1:12" ht="16" thickBot="1" x14ac:dyDescent="0.25">
      <c r="A460" s="46"/>
      <c r="B460" s="5"/>
      <c r="C460" s="65"/>
      <c r="D460" s="5"/>
      <c r="E460" s="5"/>
      <c r="F460" s="5"/>
      <c r="G460" s="63">
        <f>SUM(G453:G459)</f>
        <v>0</v>
      </c>
      <c r="H460" s="5"/>
      <c r="I460" s="156">
        <f>G460*I459</f>
        <v>0</v>
      </c>
      <c r="J460" s="5"/>
      <c r="K460" s="5"/>
      <c r="L460" s="6"/>
    </row>
    <row r="461" spans="1:12" x14ac:dyDescent="0.2">
      <c r="A461" s="181"/>
      <c r="B461" s="50" t="s">
        <v>164</v>
      </c>
      <c r="C461" s="54" t="s">
        <v>65</v>
      </c>
      <c r="D461" s="53" t="s">
        <v>165</v>
      </c>
      <c r="E461" s="50">
        <v>36</v>
      </c>
      <c r="F461" s="50">
        <v>5.5</v>
      </c>
      <c r="G461" s="77"/>
      <c r="H461" s="151">
        <v>239</v>
      </c>
      <c r="I461" s="151">
        <v>120</v>
      </c>
      <c r="J461" s="35" t="s">
        <v>17</v>
      </c>
      <c r="K461" s="39" t="s">
        <v>43</v>
      </c>
      <c r="L461" s="83">
        <v>8721206401010</v>
      </c>
    </row>
    <row r="462" spans="1:12" x14ac:dyDescent="0.2">
      <c r="A462" s="181"/>
      <c r="B462" s="50" t="s">
        <v>164</v>
      </c>
      <c r="C462" s="54" t="s">
        <v>65</v>
      </c>
      <c r="D462" s="53" t="s">
        <v>165</v>
      </c>
      <c r="E462" s="50">
        <v>37</v>
      </c>
      <c r="F462" s="50">
        <v>6</v>
      </c>
      <c r="G462" s="69"/>
      <c r="H462" s="151">
        <v>239</v>
      </c>
      <c r="I462" s="151">
        <v>120</v>
      </c>
      <c r="J462" s="35" t="s">
        <v>17</v>
      </c>
      <c r="K462" s="39" t="s">
        <v>43</v>
      </c>
      <c r="L462" s="83">
        <v>8721206401027</v>
      </c>
    </row>
    <row r="463" spans="1:12" x14ac:dyDescent="0.2">
      <c r="A463" s="181"/>
      <c r="B463" s="50" t="s">
        <v>164</v>
      </c>
      <c r="C463" s="54" t="s">
        <v>65</v>
      </c>
      <c r="D463" s="53" t="s">
        <v>165</v>
      </c>
      <c r="E463" s="50">
        <v>38</v>
      </c>
      <c r="F463" s="50">
        <v>7</v>
      </c>
      <c r="G463" s="69"/>
      <c r="H463" s="151">
        <v>239</v>
      </c>
      <c r="I463" s="151">
        <v>120</v>
      </c>
      <c r="J463" s="35" t="s">
        <v>17</v>
      </c>
      <c r="K463" s="39" t="s">
        <v>43</v>
      </c>
      <c r="L463" s="83">
        <v>8721206401034</v>
      </c>
    </row>
    <row r="464" spans="1:12" x14ac:dyDescent="0.2">
      <c r="A464" s="181"/>
      <c r="B464" s="50" t="s">
        <v>164</v>
      </c>
      <c r="C464" s="54" t="s">
        <v>65</v>
      </c>
      <c r="D464" s="53" t="s">
        <v>165</v>
      </c>
      <c r="E464" s="50">
        <v>39</v>
      </c>
      <c r="F464" s="50">
        <v>8</v>
      </c>
      <c r="G464" s="69"/>
      <c r="H464" s="151">
        <v>239</v>
      </c>
      <c r="I464" s="151">
        <v>120</v>
      </c>
      <c r="J464" s="35" t="s">
        <v>17</v>
      </c>
      <c r="K464" s="39" t="s">
        <v>43</v>
      </c>
      <c r="L464" s="83">
        <v>8721206401041</v>
      </c>
    </row>
    <row r="465" spans="1:12" x14ac:dyDescent="0.2">
      <c r="A465" s="181"/>
      <c r="B465" s="50" t="s">
        <v>164</v>
      </c>
      <c r="C465" s="54" t="s">
        <v>65</v>
      </c>
      <c r="D465" s="53" t="s">
        <v>165</v>
      </c>
      <c r="E465" s="50">
        <v>40</v>
      </c>
      <c r="F465" s="50">
        <v>9</v>
      </c>
      <c r="G465" s="69"/>
      <c r="H465" s="151">
        <v>239</v>
      </c>
      <c r="I465" s="151">
        <v>120</v>
      </c>
      <c r="J465" s="35" t="s">
        <v>17</v>
      </c>
      <c r="K465" s="39" t="s">
        <v>43</v>
      </c>
      <c r="L465" s="83">
        <v>8721206401058</v>
      </c>
    </row>
    <row r="466" spans="1:12" x14ac:dyDescent="0.2">
      <c r="A466" s="181"/>
      <c r="B466" s="50" t="s">
        <v>164</v>
      </c>
      <c r="C466" s="54" t="s">
        <v>65</v>
      </c>
      <c r="D466" s="53" t="s">
        <v>165</v>
      </c>
      <c r="E466" s="50">
        <v>41</v>
      </c>
      <c r="F466" s="50">
        <v>9.5</v>
      </c>
      <c r="G466" s="69"/>
      <c r="H466" s="151">
        <v>239</v>
      </c>
      <c r="I466" s="151">
        <v>120</v>
      </c>
      <c r="J466" s="35" t="s">
        <v>17</v>
      </c>
      <c r="K466" s="39" t="s">
        <v>43</v>
      </c>
      <c r="L466" s="83">
        <v>8721206401065</v>
      </c>
    </row>
    <row r="467" spans="1:12" ht="16" thickBot="1" x14ac:dyDescent="0.25">
      <c r="A467" s="181"/>
      <c r="B467" s="50" t="s">
        <v>164</v>
      </c>
      <c r="C467" s="54" t="s">
        <v>65</v>
      </c>
      <c r="D467" s="53" t="s">
        <v>165</v>
      </c>
      <c r="E467" s="50">
        <v>42</v>
      </c>
      <c r="F467" s="50">
        <v>10</v>
      </c>
      <c r="G467" s="76"/>
      <c r="H467" s="151">
        <v>239</v>
      </c>
      <c r="I467" s="151">
        <v>120</v>
      </c>
      <c r="J467" s="35" t="s">
        <v>17</v>
      </c>
      <c r="K467" s="39" t="s">
        <v>43</v>
      </c>
      <c r="L467" s="83">
        <v>8721206401072</v>
      </c>
    </row>
    <row r="468" spans="1:12" ht="16" thickBot="1" x14ac:dyDescent="0.25">
      <c r="A468" s="46"/>
      <c r="B468" s="5"/>
      <c r="C468" s="65"/>
      <c r="D468" s="5"/>
      <c r="E468" s="5"/>
      <c r="F468" s="5"/>
      <c r="G468" s="63">
        <f>SUM(G461:G467)</f>
        <v>0</v>
      </c>
      <c r="H468" s="5"/>
      <c r="I468" s="156">
        <f>G468*I467</f>
        <v>0</v>
      </c>
      <c r="J468" s="5"/>
      <c r="K468" s="5"/>
      <c r="L468" s="6"/>
    </row>
    <row r="469" spans="1:12" ht="14.5" customHeight="1" x14ac:dyDescent="0.2">
      <c r="A469" s="181"/>
      <c r="B469" s="50" t="s">
        <v>166</v>
      </c>
      <c r="C469" s="54" t="s">
        <v>65</v>
      </c>
      <c r="D469" s="53" t="s">
        <v>167</v>
      </c>
      <c r="E469" s="50">
        <v>36</v>
      </c>
      <c r="F469" s="50">
        <v>5.5</v>
      </c>
      <c r="G469" s="77"/>
      <c r="H469" s="151">
        <v>239</v>
      </c>
      <c r="I469" s="151">
        <v>120</v>
      </c>
      <c r="J469" s="35" t="s">
        <v>17</v>
      </c>
      <c r="K469" s="39" t="s">
        <v>43</v>
      </c>
      <c r="L469" s="83">
        <v>8721206400945</v>
      </c>
    </row>
    <row r="470" spans="1:12" ht="14.5" customHeight="1" x14ac:dyDescent="0.2">
      <c r="A470" s="181"/>
      <c r="B470" s="50" t="s">
        <v>166</v>
      </c>
      <c r="C470" s="54" t="s">
        <v>65</v>
      </c>
      <c r="D470" s="53" t="s">
        <v>167</v>
      </c>
      <c r="E470" s="50">
        <v>37</v>
      </c>
      <c r="F470" s="50">
        <v>6</v>
      </c>
      <c r="G470" s="69"/>
      <c r="H470" s="151">
        <v>239</v>
      </c>
      <c r="I470" s="151">
        <v>120</v>
      </c>
      <c r="J470" s="35" t="s">
        <v>17</v>
      </c>
      <c r="K470" s="39" t="s">
        <v>43</v>
      </c>
      <c r="L470" s="83">
        <v>8721206400952</v>
      </c>
    </row>
    <row r="471" spans="1:12" ht="14.5" customHeight="1" x14ac:dyDescent="0.2">
      <c r="A471" s="181"/>
      <c r="B471" s="50" t="s">
        <v>166</v>
      </c>
      <c r="C471" s="54" t="s">
        <v>65</v>
      </c>
      <c r="D471" s="53" t="s">
        <v>167</v>
      </c>
      <c r="E471" s="50">
        <v>38</v>
      </c>
      <c r="F471" s="50">
        <v>7</v>
      </c>
      <c r="G471" s="69"/>
      <c r="H471" s="151">
        <v>239</v>
      </c>
      <c r="I471" s="151">
        <v>120</v>
      </c>
      <c r="J471" s="35" t="s">
        <v>17</v>
      </c>
      <c r="K471" s="39" t="s">
        <v>43</v>
      </c>
      <c r="L471" s="83">
        <v>8721206400969</v>
      </c>
    </row>
    <row r="472" spans="1:12" ht="14.5" customHeight="1" x14ac:dyDescent="0.2">
      <c r="A472" s="181"/>
      <c r="B472" s="50" t="s">
        <v>166</v>
      </c>
      <c r="C472" s="54" t="s">
        <v>65</v>
      </c>
      <c r="D472" s="53" t="s">
        <v>167</v>
      </c>
      <c r="E472" s="50">
        <v>39</v>
      </c>
      <c r="F472" s="50">
        <v>8</v>
      </c>
      <c r="G472" s="69"/>
      <c r="H472" s="151">
        <v>239</v>
      </c>
      <c r="I472" s="151">
        <v>120</v>
      </c>
      <c r="J472" s="35" t="s">
        <v>17</v>
      </c>
      <c r="K472" s="39" t="s">
        <v>43</v>
      </c>
      <c r="L472" s="83">
        <v>8721206400976</v>
      </c>
    </row>
    <row r="473" spans="1:12" ht="14.5" customHeight="1" x14ac:dyDescent="0.2">
      <c r="A473" s="181"/>
      <c r="B473" s="50" t="s">
        <v>166</v>
      </c>
      <c r="C473" s="54" t="s">
        <v>65</v>
      </c>
      <c r="D473" s="53" t="s">
        <v>167</v>
      </c>
      <c r="E473" s="50">
        <v>40</v>
      </c>
      <c r="F473" s="50">
        <v>9</v>
      </c>
      <c r="G473" s="69"/>
      <c r="H473" s="151">
        <v>239</v>
      </c>
      <c r="I473" s="151">
        <v>120</v>
      </c>
      <c r="J473" s="35" t="s">
        <v>17</v>
      </c>
      <c r="K473" s="39" t="s">
        <v>43</v>
      </c>
      <c r="L473" s="83">
        <v>8721206400983</v>
      </c>
    </row>
    <row r="474" spans="1:12" ht="14.5" customHeight="1" x14ac:dyDescent="0.2">
      <c r="A474" s="181"/>
      <c r="B474" s="50" t="s">
        <v>166</v>
      </c>
      <c r="C474" s="54" t="s">
        <v>65</v>
      </c>
      <c r="D474" s="53" t="s">
        <v>167</v>
      </c>
      <c r="E474" s="50">
        <v>41</v>
      </c>
      <c r="F474" s="50">
        <v>9.5</v>
      </c>
      <c r="G474" s="69"/>
      <c r="H474" s="151">
        <v>239</v>
      </c>
      <c r="I474" s="151">
        <v>120</v>
      </c>
      <c r="J474" s="35" t="s">
        <v>17</v>
      </c>
      <c r="K474" s="39" t="s">
        <v>43</v>
      </c>
      <c r="L474" s="83">
        <v>8721206400990</v>
      </c>
    </row>
    <row r="475" spans="1:12" ht="14.5" customHeight="1" thickBot="1" x14ac:dyDescent="0.25">
      <c r="A475" s="181"/>
      <c r="B475" s="50" t="s">
        <v>166</v>
      </c>
      <c r="C475" s="54" t="s">
        <v>65</v>
      </c>
      <c r="D475" s="53" t="s">
        <v>167</v>
      </c>
      <c r="E475" s="50">
        <v>42</v>
      </c>
      <c r="F475" s="50">
        <v>10</v>
      </c>
      <c r="G475" s="76"/>
      <c r="H475" s="151">
        <v>239</v>
      </c>
      <c r="I475" s="151">
        <v>120</v>
      </c>
      <c r="J475" s="35" t="s">
        <v>17</v>
      </c>
      <c r="K475" s="39" t="s">
        <v>43</v>
      </c>
      <c r="L475" s="83">
        <v>8721206401003</v>
      </c>
    </row>
    <row r="476" spans="1:12" ht="16" thickBot="1" x14ac:dyDescent="0.25">
      <c r="A476" s="46"/>
      <c r="B476" s="5"/>
      <c r="C476" s="65"/>
      <c r="D476" s="5"/>
      <c r="E476" s="5"/>
      <c r="F476" s="5"/>
      <c r="G476" s="63">
        <f>SUM(G469:G475)</f>
        <v>0</v>
      </c>
      <c r="H476" s="5"/>
      <c r="I476" s="156">
        <f>G476*I475</f>
        <v>0</v>
      </c>
      <c r="J476" s="5"/>
      <c r="K476" s="5"/>
      <c r="L476" s="6"/>
    </row>
    <row r="477" spans="1:12" ht="14.5" customHeight="1" x14ac:dyDescent="0.2">
      <c r="A477" s="181"/>
      <c r="B477" s="53" t="s">
        <v>66</v>
      </c>
      <c r="C477" s="54" t="s">
        <v>65</v>
      </c>
      <c r="D477" s="53" t="s">
        <v>14</v>
      </c>
      <c r="E477" s="50">
        <v>36</v>
      </c>
      <c r="F477" s="50">
        <v>5.5</v>
      </c>
      <c r="G477" s="77"/>
      <c r="H477" s="151">
        <v>239</v>
      </c>
      <c r="I477" s="151">
        <v>120</v>
      </c>
      <c r="J477" s="35" t="s">
        <v>8</v>
      </c>
      <c r="K477" s="39" t="s">
        <v>43</v>
      </c>
      <c r="L477" s="44">
        <v>8720791789305</v>
      </c>
    </row>
    <row r="478" spans="1:12" ht="14.5" customHeight="1" x14ac:dyDescent="0.2">
      <c r="A478" s="181"/>
      <c r="B478" s="53" t="s">
        <v>66</v>
      </c>
      <c r="C478" s="54" t="s">
        <v>65</v>
      </c>
      <c r="D478" s="53" t="s">
        <v>14</v>
      </c>
      <c r="E478" s="50">
        <v>37</v>
      </c>
      <c r="F478" s="50">
        <v>6</v>
      </c>
      <c r="G478" s="69"/>
      <c r="H478" s="151">
        <v>239</v>
      </c>
      <c r="I478" s="151">
        <v>120</v>
      </c>
      <c r="J478" s="35" t="s">
        <v>8</v>
      </c>
      <c r="K478" s="39" t="s">
        <v>43</v>
      </c>
      <c r="L478" s="44">
        <v>8720791789312</v>
      </c>
    </row>
    <row r="479" spans="1:12" ht="14.5" customHeight="1" x14ac:dyDescent="0.2">
      <c r="A479" s="181"/>
      <c r="B479" s="53" t="s">
        <v>66</v>
      </c>
      <c r="C479" s="54" t="s">
        <v>65</v>
      </c>
      <c r="D479" s="53" t="s">
        <v>14</v>
      </c>
      <c r="E479" s="50">
        <v>38</v>
      </c>
      <c r="F479" s="50">
        <v>7</v>
      </c>
      <c r="G479" s="69"/>
      <c r="H479" s="151">
        <v>239</v>
      </c>
      <c r="I479" s="151">
        <v>120</v>
      </c>
      <c r="J479" s="35" t="s">
        <v>8</v>
      </c>
      <c r="K479" s="39" t="s">
        <v>43</v>
      </c>
      <c r="L479" s="44">
        <v>8720791789329</v>
      </c>
    </row>
    <row r="480" spans="1:12" ht="14.5" customHeight="1" x14ac:dyDescent="0.2">
      <c r="A480" s="181"/>
      <c r="B480" s="53" t="s">
        <v>66</v>
      </c>
      <c r="C480" s="54" t="s">
        <v>65</v>
      </c>
      <c r="D480" s="53" t="s">
        <v>14</v>
      </c>
      <c r="E480" s="50">
        <v>39</v>
      </c>
      <c r="F480" s="50">
        <v>8</v>
      </c>
      <c r="G480" s="69"/>
      <c r="H480" s="151">
        <v>239</v>
      </c>
      <c r="I480" s="151">
        <v>120</v>
      </c>
      <c r="J480" s="35" t="s">
        <v>8</v>
      </c>
      <c r="K480" s="39" t="s">
        <v>43</v>
      </c>
      <c r="L480" s="44">
        <v>8720791789336</v>
      </c>
    </row>
    <row r="481" spans="1:12" ht="14.5" customHeight="1" x14ac:dyDescent="0.2">
      <c r="A481" s="181"/>
      <c r="B481" s="53" t="s">
        <v>66</v>
      </c>
      <c r="C481" s="54" t="s">
        <v>65</v>
      </c>
      <c r="D481" s="53" t="s">
        <v>14</v>
      </c>
      <c r="E481" s="50">
        <v>40</v>
      </c>
      <c r="F481" s="50">
        <v>9</v>
      </c>
      <c r="G481" s="69"/>
      <c r="H481" s="151">
        <v>239</v>
      </c>
      <c r="I481" s="151">
        <v>120</v>
      </c>
      <c r="J481" s="35" t="s">
        <v>8</v>
      </c>
      <c r="K481" s="39" t="s">
        <v>43</v>
      </c>
      <c r="L481" s="44">
        <v>8720791789343</v>
      </c>
    </row>
    <row r="482" spans="1:12" ht="14.5" customHeight="1" x14ac:dyDescent="0.2">
      <c r="A482" s="181"/>
      <c r="B482" s="53" t="s">
        <v>66</v>
      </c>
      <c r="C482" s="54" t="s">
        <v>65</v>
      </c>
      <c r="D482" s="53" t="s">
        <v>14</v>
      </c>
      <c r="E482" s="50">
        <v>41</v>
      </c>
      <c r="F482" s="50">
        <v>9.5</v>
      </c>
      <c r="G482" s="69"/>
      <c r="H482" s="151">
        <v>239</v>
      </c>
      <c r="I482" s="151">
        <v>120</v>
      </c>
      <c r="J482" s="35" t="s">
        <v>8</v>
      </c>
      <c r="K482" s="39" t="s">
        <v>43</v>
      </c>
      <c r="L482" s="44">
        <v>8720791789350</v>
      </c>
    </row>
    <row r="483" spans="1:12" ht="14.5" customHeight="1" thickBot="1" x14ac:dyDescent="0.25">
      <c r="A483" s="181"/>
      <c r="B483" s="53" t="s">
        <v>66</v>
      </c>
      <c r="C483" s="54" t="s">
        <v>65</v>
      </c>
      <c r="D483" s="53" t="s">
        <v>14</v>
      </c>
      <c r="E483" s="50">
        <v>42</v>
      </c>
      <c r="F483" s="50">
        <v>10</v>
      </c>
      <c r="G483" s="76"/>
      <c r="H483" s="151">
        <v>239</v>
      </c>
      <c r="I483" s="151">
        <v>120</v>
      </c>
      <c r="J483" s="35" t="s">
        <v>8</v>
      </c>
      <c r="K483" s="39" t="s">
        <v>43</v>
      </c>
      <c r="L483" s="44">
        <v>8720791789367</v>
      </c>
    </row>
    <row r="484" spans="1:12" ht="16" thickBot="1" x14ac:dyDescent="0.25">
      <c r="A484" s="46"/>
      <c r="B484" s="5"/>
      <c r="C484" s="65"/>
      <c r="D484" s="5"/>
      <c r="E484" s="5"/>
      <c r="F484" s="5"/>
      <c r="G484" s="63">
        <f>SUM(G477:G483)</f>
        <v>0</v>
      </c>
      <c r="H484" s="5"/>
      <c r="I484" s="156">
        <f>G484*I483</f>
        <v>0</v>
      </c>
      <c r="J484" s="5"/>
      <c r="K484" s="5"/>
      <c r="L484" s="6"/>
    </row>
    <row r="485" spans="1:12" ht="14.5" customHeight="1" x14ac:dyDescent="0.2">
      <c r="A485" s="181"/>
      <c r="B485" s="50" t="s">
        <v>169</v>
      </c>
      <c r="C485" s="54" t="s">
        <v>68</v>
      </c>
      <c r="D485" s="53" t="s">
        <v>168</v>
      </c>
      <c r="E485" s="50">
        <v>36</v>
      </c>
      <c r="F485" s="50">
        <v>5.5</v>
      </c>
      <c r="G485" s="77"/>
      <c r="H485" s="151">
        <v>239</v>
      </c>
      <c r="I485" s="151">
        <v>120</v>
      </c>
      <c r="J485" s="35" t="s">
        <v>17</v>
      </c>
      <c r="K485" s="39" t="s">
        <v>43</v>
      </c>
      <c r="L485" s="83">
        <v>8721206401577</v>
      </c>
    </row>
    <row r="486" spans="1:12" ht="14.5" customHeight="1" x14ac:dyDescent="0.2">
      <c r="A486" s="181"/>
      <c r="B486" s="50" t="s">
        <v>169</v>
      </c>
      <c r="C486" s="54" t="s">
        <v>68</v>
      </c>
      <c r="D486" s="53" t="s">
        <v>168</v>
      </c>
      <c r="E486" s="50">
        <v>37</v>
      </c>
      <c r="F486" s="50">
        <v>6</v>
      </c>
      <c r="G486" s="69"/>
      <c r="H486" s="151">
        <v>239</v>
      </c>
      <c r="I486" s="151">
        <v>120</v>
      </c>
      <c r="J486" s="35" t="s">
        <v>17</v>
      </c>
      <c r="K486" s="39" t="s">
        <v>43</v>
      </c>
      <c r="L486" s="83">
        <v>8721206401584</v>
      </c>
    </row>
    <row r="487" spans="1:12" ht="14.5" customHeight="1" x14ac:dyDescent="0.2">
      <c r="A487" s="181"/>
      <c r="B487" s="50" t="s">
        <v>169</v>
      </c>
      <c r="C487" s="54" t="s">
        <v>68</v>
      </c>
      <c r="D487" s="53" t="s">
        <v>168</v>
      </c>
      <c r="E487" s="50">
        <v>38</v>
      </c>
      <c r="F487" s="50">
        <v>7</v>
      </c>
      <c r="G487" s="69"/>
      <c r="H487" s="151">
        <v>239</v>
      </c>
      <c r="I487" s="151">
        <v>120</v>
      </c>
      <c r="J487" s="35" t="s">
        <v>17</v>
      </c>
      <c r="K487" s="39" t="s">
        <v>43</v>
      </c>
      <c r="L487" s="83">
        <v>8721206401591</v>
      </c>
    </row>
    <row r="488" spans="1:12" ht="14.5" customHeight="1" x14ac:dyDescent="0.2">
      <c r="A488" s="181"/>
      <c r="B488" s="50" t="s">
        <v>169</v>
      </c>
      <c r="C488" s="54" t="s">
        <v>68</v>
      </c>
      <c r="D488" s="53" t="s">
        <v>168</v>
      </c>
      <c r="E488" s="50">
        <v>39</v>
      </c>
      <c r="F488" s="50">
        <v>8</v>
      </c>
      <c r="G488" s="69"/>
      <c r="H488" s="151">
        <v>239</v>
      </c>
      <c r="I488" s="151">
        <v>120</v>
      </c>
      <c r="J488" s="35" t="s">
        <v>17</v>
      </c>
      <c r="K488" s="39" t="s">
        <v>43</v>
      </c>
      <c r="L488" s="83">
        <v>8721206401607</v>
      </c>
    </row>
    <row r="489" spans="1:12" ht="14.5" customHeight="1" x14ac:dyDescent="0.2">
      <c r="A489" s="181"/>
      <c r="B489" s="50" t="s">
        <v>169</v>
      </c>
      <c r="C489" s="54" t="s">
        <v>68</v>
      </c>
      <c r="D489" s="53" t="s">
        <v>168</v>
      </c>
      <c r="E489" s="50">
        <v>40</v>
      </c>
      <c r="F489" s="50">
        <v>9</v>
      </c>
      <c r="G489" s="69"/>
      <c r="H489" s="151">
        <v>239</v>
      </c>
      <c r="I489" s="151">
        <v>120</v>
      </c>
      <c r="J489" s="35" t="s">
        <v>17</v>
      </c>
      <c r="K489" s="39" t="s">
        <v>43</v>
      </c>
      <c r="L489" s="83">
        <v>8721206401614</v>
      </c>
    </row>
    <row r="490" spans="1:12" ht="14.5" customHeight="1" x14ac:dyDescent="0.2">
      <c r="A490" s="181"/>
      <c r="B490" s="50" t="s">
        <v>169</v>
      </c>
      <c r="C490" s="54" t="s">
        <v>68</v>
      </c>
      <c r="D490" s="53" t="s">
        <v>168</v>
      </c>
      <c r="E490" s="50">
        <v>41</v>
      </c>
      <c r="F490" s="50">
        <v>9.5</v>
      </c>
      <c r="G490" s="69"/>
      <c r="H490" s="151">
        <v>239</v>
      </c>
      <c r="I490" s="151">
        <v>120</v>
      </c>
      <c r="J490" s="35" t="s">
        <v>17</v>
      </c>
      <c r="K490" s="39" t="s">
        <v>43</v>
      </c>
      <c r="L490" s="83">
        <v>8721206401621</v>
      </c>
    </row>
    <row r="491" spans="1:12" ht="14.5" customHeight="1" thickBot="1" x14ac:dyDescent="0.25">
      <c r="A491" s="181"/>
      <c r="B491" s="50" t="s">
        <v>169</v>
      </c>
      <c r="C491" s="54" t="s">
        <v>68</v>
      </c>
      <c r="D491" s="53" t="s">
        <v>168</v>
      </c>
      <c r="E491" s="50">
        <v>42</v>
      </c>
      <c r="F491" s="50">
        <v>10</v>
      </c>
      <c r="G491" s="76"/>
      <c r="H491" s="151">
        <v>239</v>
      </c>
      <c r="I491" s="151">
        <v>120</v>
      </c>
      <c r="J491" s="35" t="s">
        <v>17</v>
      </c>
      <c r="K491" s="39" t="s">
        <v>43</v>
      </c>
      <c r="L491" s="83">
        <v>8721206401638</v>
      </c>
    </row>
    <row r="492" spans="1:12" ht="16" thickBot="1" x14ac:dyDescent="0.25">
      <c r="A492" s="46"/>
      <c r="B492" s="5"/>
      <c r="C492" s="65"/>
      <c r="D492" s="5"/>
      <c r="E492" s="5"/>
      <c r="F492" s="5"/>
      <c r="G492" s="63">
        <f>SUM(G485:G491)</f>
        <v>0</v>
      </c>
      <c r="H492" s="5"/>
      <c r="I492" s="156">
        <f>G492*I491</f>
        <v>0</v>
      </c>
      <c r="J492" s="5"/>
      <c r="K492" s="5"/>
      <c r="L492" s="6"/>
    </row>
    <row r="493" spans="1:12" ht="14.5" customHeight="1" x14ac:dyDescent="0.2">
      <c r="A493" s="181"/>
      <c r="B493" s="50" t="s">
        <v>170</v>
      </c>
      <c r="C493" s="54" t="s">
        <v>68</v>
      </c>
      <c r="D493" s="53" t="s">
        <v>69</v>
      </c>
      <c r="E493" s="50">
        <v>36</v>
      </c>
      <c r="F493" s="50">
        <v>5.5</v>
      </c>
      <c r="G493" s="77"/>
      <c r="H493" s="151">
        <v>239</v>
      </c>
      <c r="I493" s="151">
        <v>120</v>
      </c>
      <c r="J493" s="35" t="s">
        <v>17</v>
      </c>
      <c r="K493" s="39" t="s">
        <v>43</v>
      </c>
      <c r="L493" s="83">
        <v>8721206401645</v>
      </c>
    </row>
    <row r="494" spans="1:12" ht="14.5" customHeight="1" x14ac:dyDescent="0.2">
      <c r="A494" s="181"/>
      <c r="B494" s="50" t="s">
        <v>170</v>
      </c>
      <c r="C494" s="54" t="s">
        <v>68</v>
      </c>
      <c r="D494" s="53" t="s">
        <v>69</v>
      </c>
      <c r="E494" s="50">
        <v>37</v>
      </c>
      <c r="F494" s="50">
        <v>6</v>
      </c>
      <c r="G494" s="69"/>
      <c r="H494" s="151">
        <v>239</v>
      </c>
      <c r="I494" s="151">
        <v>120</v>
      </c>
      <c r="J494" s="35" t="s">
        <v>17</v>
      </c>
      <c r="K494" s="39" t="s">
        <v>43</v>
      </c>
      <c r="L494" s="83">
        <v>8721206401652</v>
      </c>
    </row>
    <row r="495" spans="1:12" ht="14.5" customHeight="1" x14ac:dyDescent="0.2">
      <c r="A495" s="181"/>
      <c r="B495" s="50" t="s">
        <v>170</v>
      </c>
      <c r="C495" s="54" t="s">
        <v>68</v>
      </c>
      <c r="D495" s="53" t="s">
        <v>69</v>
      </c>
      <c r="E495" s="50">
        <v>38</v>
      </c>
      <c r="F495" s="50">
        <v>7</v>
      </c>
      <c r="G495" s="69"/>
      <c r="H495" s="151">
        <v>239</v>
      </c>
      <c r="I495" s="151">
        <v>120</v>
      </c>
      <c r="J495" s="35" t="s">
        <v>17</v>
      </c>
      <c r="K495" s="39" t="s">
        <v>43</v>
      </c>
      <c r="L495" s="83">
        <v>8721206401669</v>
      </c>
    </row>
    <row r="496" spans="1:12" ht="14.5" customHeight="1" x14ac:dyDescent="0.2">
      <c r="A496" s="181"/>
      <c r="B496" s="50" t="s">
        <v>170</v>
      </c>
      <c r="C496" s="54" t="s">
        <v>68</v>
      </c>
      <c r="D496" s="53" t="s">
        <v>69</v>
      </c>
      <c r="E496" s="50">
        <v>39</v>
      </c>
      <c r="F496" s="50">
        <v>8</v>
      </c>
      <c r="G496" s="69"/>
      <c r="H496" s="151">
        <v>239</v>
      </c>
      <c r="I496" s="151">
        <v>120</v>
      </c>
      <c r="J496" s="35" t="s">
        <v>17</v>
      </c>
      <c r="K496" s="39" t="s">
        <v>43</v>
      </c>
      <c r="L496" s="83">
        <v>8721206401676</v>
      </c>
    </row>
    <row r="497" spans="1:12" ht="14.5" customHeight="1" x14ac:dyDescent="0.2">
      <c r="A497" s="181"/>
      <c r="B497" s="50" t="s">
        <v>170</v>
      </c>
      <c r="C497" s="54" t="s">
        <v>68</v>
      </c>
      <c r="D497" s="53" t="s">
        <v>69</v>
      </c>
      <c r="E497" s="50">
        <v>40</v>
      </c>
      <c r="F497" s="50">
        <v>9</v>
      </c>
      <c r="G497" s="69"/>
      <c r="H497" s="151">
        <v>239</v>
      </c>
      <c r="I497" s="151">
        <v>120</v>
      </c>
      <c r="J497" s="35" t="s">
        <v>17</v>
      </c>
      <c r="K497" s="39" t="s">
        <v>43</v>
      </c>
      <c r="L497" s="83">
        <v>8721206401683</v>
      </c>
    </row>
    <row r="498" spans="1:12" ht="14.5" customHeight="1" x14ac:dyDescent="0.2">
      <c r="A498" s="181"/>
      <c r="B498" s="50" t="s">
        <v>170</v>
      </c>
      <c r="C498" s="54" t="s">
        <v>68</v>
      </c>
      <c r="D498" s="53" t="s">
        <v>69</v>
      </c>
      <c r="E498" s="50">
        <v>41</v>
      </c>
      <c r="F498" s="50">
        <v>9.5</v>
      </c>
      <c r="G498" s="69"/>
      <c r="H498" s="151">
        <v>239</v>
      </c>
      <c r="I498" s="151">
        <v>120</v>
      </c>
      <c r="J498" s="35" t="s">
        <v>17</v>
      </c>
      <c r="K498" s="39" t="s">
        <v>43</v>
      </c>
      <c r="L498" s="83">
        <v>8721206401690</v>
      </c>
    </row>
    <row r="499" spans="1:12" ht="14.5" customHeight="1" thickBot="1" x14ac:dyDescent="0.25">
      <c r="A499" s="181"/>
      <c r="B499" s="50" t="s">
        <v>170</v>
      </c>
      <c r="C499" s="54" t="s">
        <v>68</v>
      </c>
      <c r="D499" s="53" t="s">
        <v>69</v>
      </c>
      <c r="E499" s="50">
        <v>42</v>
      </c>
      <c r="F499" s="50">
        <v>10</v>
      </c>
      <c r="G499" s="76"/>
      <c r="H499" s="151">
        <v>239</v>
      </c>
      <c r="I499" s="151">
        <v>120</v>
      </c>
      <c r="J499" s="35" t="s">
        <v>17</v>
      </c>
      <c r="K499" s="39" t="s">
        <v>43</v>
      </c>
      <c r="L499" s="83">
        <v>8721206401706</v>
      </c>
    </row>
    <row r="500" spans="1:12" ht="16" thickBot="1" x14ac:dyDescent="0.25">
      <c r="A500" s="46"/>
      <c r="B500" s="5"/>
      <c r="C500" s="65"/>
      <c r="D500" s="5"/>
      <c r="E500" s="5"/>
      <c r="F500" s="5"/>
      <c r="G500" s="63">
        <f>SUM(G493:G499)</f>
        <v>0</v>
      </c>
      <c r="H500" s="5"/>
      <c r="I500" s="156">
        <f>G500*I499</f>
        <v>0</v>
      </c>
      <c r="J500" s="5"/>
      <c r="K500" s="5"/>
      <c r="L500" s="6"/>
    </row>
    <row r="501" spans="1:12" ht="14.5" customHeight="1" x14ac:dyDescent="0.2">
      <c r="A501" s="181"/>
      <c r="B501" s="35" t="s">
        <v>171</v>
      </c>
      <c r="C501" s="54" t="s">
        <v>68</v>
      </c>
      <c r="D501" s="53" t="s">
        <v>34</v>
      </c>
      <c r="E501" s="50">
        <v>36</v>
      </c>
      <c r="F501" s="50">
        <v>5.5</v>
      </c>
      <c r="G501" s="77"/>
      <c r="H501" s="151">
        <v>239</v>
      </c>
      <c r="I501" s="151">
        <v>120</v>
      </c>
      <c r="J501" s="35" t="s">
        <v>17</v>
      </c>
      <c r="K501" s="39" t="s">
        <v>43</v>
      </c>
      <c r="L501" s="83">
        <v>8721206401508</v>
      </c>
    </row>
    <row r="502" spans="1:12" ht="14.5" customHeight="1" x14ac:dyDescent="0.2">
      <c r="A502" s="181"/>
      <c r="B502" s="35" t="s">
        <v>171</v>
      </c>
      <c r="C502" s="54" t="s">
        <v>68</v>
      </c>
      <c r="D502" s="53" t="s">
        <v>34</v>
      </c>
      <c r="E502" s="50">
        <v>37</v>
      </c>
      <c r="F502" s="50">
        <v>6</v>
      </c>
      <c r="G502" s="69"/>
      <c r="H502" s="151">
        <v>239</v>
      </c>
      <c r="I502" s="151">
        <v>120</v>
      </c>
      <c r="J502" s="35" t="s">
        <v>17</v>
      </c>
      <c r="K502" s="39" t="s">
        <v>43</v>
      </c>
      <c r="L502" s="83">
        <v>8721206401515</v>
      </c>
    </row>
    <row r="503" spans="1:12" ht="14.5" customHeight="1" x14ac:dyDescent="0.2">
      <c r="A503" s="181"/>
      <c r="B503" s="35" t="s">
        <v>171</v>
      </c>
      <c r="C503" s="54" t="s">
        <v>68</v>
      </c>
      <c r="D503" s="53" t="s">
        <v>34</v>
      </c>
      <c r="E503" s="50">
        <v>38</v>
      </c>
      <c r="F503" s="50">
        <v>7</v>
      </c>
      <c r="G503" s="69"/>
      <c r="H503" s="151">
        <v>239</v>
      </c>
      <c r="I503" s="151">
        <v>120</v>
      </c>
      <c r="J503" s="35" t="s">
        <v>17</v>
      </c>
      <c r="K503" s="39" t="s">
        <v>43</v>
      </c>
      <c r="L503" s="83">
        <v>8721206401522</v>
      </c>
    </row>
    <row r="504" spans="1:12" ht="14.5" customHeight="1" x14ac:dyDescent="0.2">
      <c r="A504" s="181"/>
      <c r="B504" s="35" t="s">
        <v>171</v>
      </c>
      <c r="C504" s="54" t="s">
        <v>68</v>
      </c>
      <c r="D504" s="53" t="s">
        <v>34</v>
      </c>
      <c r="E504" s="50">
        <v>39</v>
      </c>
      <c r="F504" s="50">
        <v>8</v>
      </c>
      <c r="G504" s="69"/>
      <c r="H504" s="151">
        <v>239</v>
      </c>
      <c r="I504" s="151">
        <v>120</v>
      </c>
      <c r="J504" s="35" t="s">
        <v>17</v>
      </c>
      <c r="K504" s="39" t="s">
        <v>43</v>
      </c>
      <c r="L504" s="83">
        <v>8721206401539</v>
      </c>
    </row>
    <row r="505" spans="1:12" ht="14.5" customHeight="1" x14ac:dyDescent="0.2">
      <c r="A505" s="181"/>
      <c r="B505" s="35" t="s">
        <v>171</v>
      </c>
      <c r="C505" s="54" t="s">
        <v>68</v>
      </c>
      <c r="D505" s="53" t="s">
        <v>34</v>
      </c>
      <c r="E505" s="50">
        <v>40</v>
      </c>
      <c r="F505" s="50">
        <v>9</v>
      </c>
      <c r="G505" s="69"/>
      <c r="H505" s="151">
        <v>239</v>
      </c>
      <c r="I505" s="151">
        <v>120</v>
      </c>
      <c r="J505" s="35" t="s">
        <v>17</v>
      </c>
      <c r="K505" s="39" t="s">
        <v>43</v>
      </c>
      <c r="L505" s="83">
        <v>8721206401546</v>
      </c>
    </row>
    <row r="506" spans="1:12" ht="14.5" customHeight="1" x14ac:dyDescent="0.2">
      <c r="A506" s="181"/>
      <c r="B506" s="35" t="s">
        <v>171</v>
      </c>
      <c r="C506" s="54" t="s">
        <v>68</v>
      </c>
      <c r="D506" s="53" t="s">
        <v>34</v>
      </c>
      <c r="E506" s="50">
        <v>41</v>
      </c>
      <c r="F506" s="50">
        <v>9.5</v>
      </c>
      <c r="G506" s="69"/>
      <c r="H506" s="151">
        <v>239</v>
      </c>
      <c r="I506" s="151">
        <v>120</v>
      </c>
      <c r="J506" s="35" t="s">
        <v>17</v>
      </c>
      <c r="K506" s="39" t="s">
        <v>43</v>
      </c>
      <c r="L506" s="83">
        <v>8721206401553</v>
      </c>
    </row>
    <row r="507" spans="1:12" ht="14.5" customHeight="1" thickBot="1" x14ac:dyDescent="0.25">
      <c r="A507" s="181"/>
      <c r="B507" s="35" t="s">
        <v>171</v>
      </c>
      <c r="C507" s="54" t="s">
        <v>68</v>
      </c>
      <c r="D507" s="53" t="s">
        <v>34</v>
      </c>
      <c r="E507" s="50">
        <v>42</v>
      </c>
      <c r="F507" s="50">
        <v>10</v>
      </c>
      <c r="G507" s="76"/>
      <c r="H507" s="151">
        <v>239</v>
      </c>
      <c r="I507" s="151">
        <v>120</v>
      </c>
      <c r="J507" s="35" t="s">
        <v>17</v>
      </c>
      <c r="K507" s="39" t="s">
        <v>43</v>
      </c>
      <c r="L507" s="83">
        <v>8721206401560</v>
      </c>
    </row>
    <row r="508" spans="1:12" ht="16" thickBot="1" x14ac:dyDescent="0.25">
      <c r="A508" s="46"/>
      <c r="B508" s="5"/>
      <c r="C508" s="65"/>
      <c r="D508" s="5"/>
      <c r="E508" s="5"/>
      <c r="F508" s="5"/>
      <c r="G508" s="63">
        <f>SUM(G501:G507)</f>
        <v>0</v>
      </c>
      <c r="H508" s="5"/>
      <c r="I508" s="156">
        <f>G508*I507</f>
        <v>0</v>
      </c>
      <c r="J508" s="5"/>
      <c r="K508" s="5"/>
      <c r="L508" s="6"/>
    </row>
    <row r="509" spans="1:12" ht="14.5" customHeight="1" x14ac:dyDescent="0.2">
      <c r="A509" s="181"/>
      <c r="B509" s="35" t="s">
        <v>172</v>
      </c>
      <c r="C509" s="54" t="s">
        <v>70</v>
      </c>
      <c r="D509" s="53" t="s">
        <v>60</v>
      </c>
      <c r="E509" s="50">
        <v>36</v>
      </c>
      <c r="F509" s="50">
        <v>5.5</v>
      </c>
      <c r="G509" s="77"/>
      <c r="H509" s="150">
        <v>209</v>
      </c>
      <c r="I509" s="150">
        <v>105</v>
      </c>
      <c r="J509" s="35" t="s">
        <v>17</v>
      </c>
      <c r="K509" s="39" t="s">
        <v>43</v>
      </c>
      <c r="L509" s="83">
        <v>8721206401713</v>
      </c>
    </row>
    <row r="510" spans="1:12" ht="14.5" customHeight="1" x14ac:dyDescent="0.2">
      <c r="A510" s="181"/>
      <c r="B510" s="35" t="s">
        <v>172</v>
      </c>
      <c r="C510" s="54" t="s">
        <v>70</v>
      </c>
      <c r="D510" s="53" t="s">
        <v>60</v>
      </c>
      <c r="E510" s="50">
        <v>37</v>
      </c>
      <c r="F510" s="50">
        <v>6</v>
      </c>
      <c r="G510" s="69"/>
      <c r="H510" s="150">
        <v>209</v>
      </c>
      <c r="I510" s="150">
        <v>105</v>
      </c>
      <c r="J510" s="35" t="s">
        <v>17</v>
      </c>
      <c r="K510" s="39" t="s">
        <v>43</v>
      </c>
      <c r="L510" s="83">
        <v>8721206401720</v>
      </c>
    </row>
    <row r="511" spans="1:12" ht="14.5" customHeight="1" x14ac:dyDescent="0.2">
      <c r="A511" s="181"/>
      <c r="B511" s="35" t="s">
        <v>172</v>
      </c>
      <c r="C511" s="54" t="s">
        <v>70</v>
      </c>
      <c r="D511" s="53" t="s">
        <v>60</v>
      </c>
      <c r="E511" s="50">
        <v>38</v>
      </c>
      <c r="F511" s="50">
        <v>7</v>
      </c>
      <c r="G511" s="69"/>
      <c r="H511" s="150">
        <v>209</v>
      </c>
      <c r="I511" s="150">
        <v>105</v>
      </c>
      <c r="J511" s="35" t="s">
        <v>17</v>
      </c>
      <c r="K511" s="39" t="s">
        <v>43</v>
      </c>
      <c r="L511" s="83">
        <v>8721206401737</v>
      </c>
    </row>
    <row r="512" spans="1:12" ht="14.5" customHeight="1" x14ac:dyDescent="0.2">
      <c r="A512" s="181"/>
      <c r="B512" s="35" t="s">
        <v>172</v>
      </c>
      <c r="C512" s="54" t="s">
        <v>70</v>
      </c>
      <c r="D512" s="53" t="s">
        <v>60</v>
      </c>
      <c r="E512" s="50">
        <v>39</v>
      </c>
      <c r="F512" s="50">
        <v>8</v>
      </c>
      <c r="G512" s="69"/>
      <c r="H512" s="150">
        <v>209</v>
      </c>
      <c r="I512" s="150">
        <v>105</v>
      </c>
      <c r="J512" s="35" t="s">
        <v>17</v>
      </c>
      <c r="K512" s="39" t="s">
        <v>43</v>
      </c>
      <c r="L512" s="83">
        <v>8721206401744</v>
      </c>
    </row>
    <row r="513" spans="1:12" ht="14.5" customHeight="1" x14ac:dyDescent="0.2">
      <c r="A513" s="181"/>
      <c r="B513" s="35" t="s">
        <v>172</v>
      </c>
      <c r="C513" s="54" t="s">
        <v>70</v>
      </c>
      <c r="D513" s="53" t="s">
        <v>60</v>
      </c>
      <c r="E513" s="50">
        <v>40</v>
      </c>
      <c r="F513" s="50">
        <v>9</v>
      </c>
      <c r="G513" s="69"/>
      <c r="H513" s="150">
        <v>209</v>
      </c>
      <c r="I513" s="150">
        <v>105</v>
      </c>
      <c r="J513" s="35" t="s">
        <v>17</v>
      </c>
      <c r="K513" s="39" t="s">
        <v>43</v>
      </c>
      <c r="L513" s="83">
        <v>8721206401751</v>
      </c>
    </row>
    <row r="514" spans="1:12" ht="14.5" customHeight="1" x14ac:dyDescent="0.2">
      <c r="A514" s="181"/>
      <c r="B514" s="35" t="s">
        <v>172</v>
      </c>
      <c r="C514" s="54" t="s">
        <v>70</v>
      </c>
      <c r="D514" s="53" t="s">
        <v>60</v>
      </c>
      <c r="E514" s="50">
        <v>41</v>
      </c>
      <c r="F514" s="50">
        <v>9.5</v>
      </c>
      <c r="G514" s="69"/>
      <c r="H514" s="150">
        <v>209</v>
      </c>
      <c r="I514" s="150">
        <v>105</v>
      </c>
      <c r="J514" s="35" t="s">
        <v>17</v>
      </c>
      <c r="K514" s="39" t="s">
        <v>43</v>
      </c>
      <c r="L514" s="83">
        <v>8721206401768</v>
      </c>
    </row>
    <row r="515" spans="1:12" ht="14.5" customHeight="1" thickBot="1" x14ac:dyDescent="0.25">
      <c r="A515" s="181"/>
      <c r="B515" s="35" t="s">
        <v>172</v>
      </c>
      <c r="C515" s="54" t="s">
        <v>70</v>
      </c>
      <c r="D515" s="53" t="s">
        <v>60</v>
      </c>
      <c r="E515" s="50">
        <v>42</v>
      </c>
      <c r="F515" s="50">
        <v>10</v>
      </c>
      <c r="G515" s="76"/>
      <c r="H515" s="150">
        <v>209</v>
      </c>
      <c r="I515" s="150">
        <v>105</v>
      </c>
      <c r="J515" s="35" t="s">
        <v>17</v>
      </c>
      <c r="K515" s="39" t="s">
        <v>43</v>
      </c>
      <c r="L515" s="83">
        <v>8721206401775</v>
      </c>
    </row>
    <row r="516" spans="1:12" ht="16" thickBot="1" x14ac:dyDescent="0.25">
      <c r="A516" s="46"/>
      <c r="B516" s="5"/>
      <c r="C516" s="65"/>
      <c r="D516" s="5"/>
      <c r="E516" s="5"/>
      <c r="F516" s="5"/>
      <c r="G516" s="63">
        <f>SUM(G509:G515)</f>
        <v>0</v>
      </c>
      <c r="H516" s="5"/>
      <c r="I516" s="156">
        <f>G516*I515</f>
        <v>0</v>
      </c>
      <c r="J516" s="5"/>
      <c r="K516" s="5"/>
      <c r="L516" s="6"/>
    </row>
    <row r="517" spans="1:12" ht="14.5" customHeight="1" x14ac:dyDescent="0.2">
      <c r="A517" s="181"/>
      <c r="B517" s="35" t="s">
        <v>173</v>
      </c>
      <c r="C517" s="54" t="s">
        <v>70</v>
      </c>
      <c r="D517" s="53" t="s">
        <v>71</v>
      </c>
      <c r="E517" s="50">
        <v>36</v>
      </c>
      <c r="F517" s="50">
        <v>5.5</v>
      </c>
      <c r="G517" s="77"/>
      <c r="H517" s="150">
        <v>209</v>
      </c>
      <c r="I517" s="150">
        <v>105</v>
      </c>
      <c r="J517" s="35" t="s">
        <v>17</v>
      </c>
      <c r="K517" s="39" t="s">
        <v>43</v>
      </c>
      <c r="L517" s="83">
        <v>8721206401850</v>
      </c>
    </row>
    <row r="518" spans="1:12" ht="14.5" customHeight="1" x14ac:dyDescent="0.2">
      <c r="A518" s="181"/>
      <c r="B518" s="35" t="s">
        <v>173</v>
      </c>
      <c r="C518" s="54" t="s">
        <v>70</v>
      </c>
      <c r="D518" s="53" t="s">
        <v>71</v>
      </c>
      <c r="E518" s="50">
        <v>37</v>
      </c>
      <c r="F518" s="50">
        <v>6</v>
      </c>
      <c r="G518" s="69"/>
      <c r="H518" s="150">
        <v>209</v>
      </c>
      <c r="I518" s="150">
        <v>105</v>
      </c>
      <c r="J518" s="35" t="s">
        <v>17</v>
      </c>
      <c r="K518" s="39" t="s">
        <v>43</v>
      </c>
      <c r="L518" s="83">
        <v>8721206401867</v>
      </c>
    </row>
    <row r="519" spans="1:12" ht="14.5" customHeight="1" x14ac:dyDescent="0.2">
      <c r="A519" s="181"/>
      <c r="B519" s="35" t="s">
        <v>173</v>
      </c>
      <c r="C519" s="54" t="s">
        <v>70</v>
      </c>
      <c r="D519" s="53" t="s">
        <v>71</v>
      </c>
      <c r="E519" s="50">
        <v>38</v>
      </c>
      <c r="F519" s="50">
        <v>7</v>
      </c>
      <c r="G519" s="69"/>
      <c r="H519" s="150">
        <v>209</v>
      </c>
      <c r="I519" s="150">
        <v>105</v>
      </c>
      <c r="J519" s="35" t="s">
        <v>17</v>
      </c>
      <c r="K519" s="39" t="s">
        <v>43</v>
      </c>
      <c r="L519" s="83">
        <v>8721206401874</v>
      </c>
    </row>
    <row r="520" spans="1:12" ht="14.5" customHeight="1" x14ac:dyDescent="0.2">
      <c r="A520" s="181"/>
      <c r="B520" s="35" t="s">
        <v>173</v>
      </c>
      <c r="C520" s="54" t="s">
        <v>70</v>
      </c>
      <c r="D520" s="53" t="s">
        <v>71</v>
      </c>
      <c r="E520" s="50">
        <v>39</v>
      </c>
      <c r="F520" s="50">
        <v>8</v>
      </c>
      <c r="G520" s="69"/>
      <c r="H520" s="150">
        <v>209</v>
      </c>
      <c r="I520" s="150">
        <v>105</v>
      </c>
      <c r="J520" s="35" t="s">
        <v>17</v>
      </c>
      <c r="K520" s="39" t="s">
        <v>43</v>
      </c>
      <c r="L520" s="83">
        <v>8721206401881</v>
      </c>
    </row>
    <row r="521" spans="1:12" ht="14.5" customHeight="1" x14ac:dyDescent="0.2">
      <c r="A521" s="181"/>
      <c r="B521" s="35" t="s">
        <v>173</v>
      </c>
      <c r="C521" s="54" t="s">
        <v>70</v>
      </c>
      <c r="D521" s="53" t="s">
        <v>71</v>
      </c>
      <c r="E521" s="50">
        <v>40</v>
      </c>
      <c r="F521" s="50">
        <v>9</v>
      </c>
      <c r="G521" s="69"/>
      <c r="H521" s="150">
        <v>209</v>
      </c>
      <c r="I521" s="150">
        <v>105</v>
      </c>
      <c r="J521" s="35" t="s">
        <v>17</v>
      </c>
      <c r="K521" s="39" t="s">
        <v>43</v>
      </c>
      <c r="L521" s="83">
        <v>8721206401898</v>
      </c>
    </row>
    <row r="522" spans="1:12" ht="14.5" customHeight="1" x14ac:dyDescent="0.2">
      <c r="A522" s="181"/>
      <c r="B522" s="35" t="s">
        <v>173</v>
      </c>
      <c r="C522" s="54" t="s">
        <v>70</v>
      </c>
      <c r="D522" s="53" t="s">
        <v>71</v>
      </c>
      <c r="E522" s="50">
        <v>41</v>
      </c>
      <c r="F522" s="50">
        <v>9.5</v>
      </c>
      <c r="G522" s="69"/>
      <c r="H522" s="150">
        <v>209</v>
      </c>
      <c r="I522" s="150">
        <v>105</v>
      </c>
      <c r="J522" s="35" t="s">
        <v>17</v>
      </c>
      <c r="K522" s="39" t="s">
        <v>43</v>
      </c>
      <c r="L522" s="83">
        <v>8721206401904</v>
      </c>
    </row>
    <row r="523" spans="1:12" ht="14.5" customHeight="1" thickBot="1" x14ac:dyDescent="0.25">
      <c r="A523" s="181"/>
      <c r="B523" s="35" t="s">
        <v>173</v>
      </c>
      <c r="C523" s="54" t="s">
        <v>70</v>
      </c>
      <c r="D523" s="53" t="s">
        <v>71</v>
      </c>
      <c r="E523" s="50">
        <v>42</v>
      </c>
      <c r="F523" s="50">
        <v>10</v>
      </c>
      <c r="G523" s="76"/>
      <c r="H523" s="150">
        <v>209</v>
      </c>
      <c r="I523" s="150">
        <v>105</v>
      </c>
      <c r="J523" s="35" t="s">
        <v>17</v>
      </c>
      <c r="K523" s="39" t="s">
        <v>43</v>
      </c>
      <c r="L523" s="83">
        <v>8721206401911</v>
      </c>
    </row>
    <row r="524" spans="1:12" ht="16" thickBot="1" x14ac:dyDescent="0.25">
      <c r="A524" s="46"/>
      <c r="B524" s="5"/>
      <c r="C524" s="65"/>
      <c r="D524" s="5"/>
      <c r="E524" s="5"/>
      <c r="F524" s="5"/>
      <c r="G524" s="63">
        <f>SUM(G517:G523)</f>
        <v>0</v>
      </c>
      <c r="H524" s="5"/>
      <c r="I524" s="156">
        <f>G524*I523</f>
        <v>0</v>
      </c>
      <c r="J524" s="5"/>
      <c r="K524" s="5"/>
      <c r="L524" s="6"/>
    </row>
    <row r="525" spans="1:12" x14ac:dyDescent="0.2">
      <c r="B525" s="50" t="s">
        <v>174</v>
      </c>
      <c r="C525" s="54" t="s">
        <v>70</v>
      </c>
      <c r="D525" s="53" t="s">
        <v>72</v>
      </c>
      <c r="E525" s="50">
        <v>36</v>
      </c>
      <c r="F525" s="50">
        <v>5.5</v>
      </c>
      <c r="G525" s="77"/>
      <c r="H525" s="150">
        <v>209</v>
      </c>
      <c r="I525" s="150">
        <v>105</v>
      </c>
      <c r="J525" s="35" t="s">
        <v>17</v>
      </c>
      <c r="K525" s="39" t="s">
        <v>43</v>
      </c>
      <c r="L525" s="83">
        <v>8721206401782</v>
      </c>
    </row>
    <row r="526" spans="1:12" x14ac:dyDescent="0.2">
      <c r="A526" s="34"/>
      <c r="B526" s="50" t="s">
        <v>174</v>
      </c>
      <c r="C526" s="54" t="s">
        <v>70</v>
      </c>
      <c r="D526" s="53" t="s">
        <v>72</v>
      </c>
      <c r="E526" s="50">
        <v>37</v>
      </c>
      <c r="F526" s="50">
        <v>6</v>
      </c>
      <c r="G526" s="69"/>
      <c r="H526" s="150">
        <v>209</v>
      </c>
      <c r="I526" s="150">
        <v>105</v>
      </c>
      <c r="J526" s="35" t="s">
        <v>17</v>
      </c>
      <c r="K526" s="39" t="s">
        <v>43</v>
      </c>
      <c r="L526" s="83">
        <v>8721206401799</v>
      </c>
    </row>
    <row r="527" spans="1:12" x14ac:dyDescent="0.2">
      <c r="A527" s="34"/>
      <c r="B527" s="50" t="s">
        <v>174</v>
      </c>
      <c r="C527" s="54" t="s">
        <v>70</v>
      </c>
      <c r="D527" s="53" t="s">
        <v>72</v>
      </c>
      <c r="E527" s="50">
        <v>38</v>
      </c>
      <c r="F527" s="50">
        <v>7</v>
      </c>
      <c r="G527" s="69"/>
      <c r="H527" s="150">
        <v>209</v>
      </c>
      <c r="I527" s="150">
        <v>105</v>
      </c>
      <c r="J527" s="35" t="s">
        <v>17</v>
      </c>
      <c r="K527" s="39" t="s">
        <v>43</v>
      </c>
      <c r="L527" s="83">
        <v>8721206401805</v>
      </c>
    </row>
    <row r="528" spans="1:12" x14ac:dyDescent="0.2">
      <c r="A528" s="34"/>
      <c r="B528" s="50" t="s">
        <v>174</v>
      </c>
      <c r="C528" s="54" t="s">
        <v>70</v>
      </c>
      <c r="D528" s="53" t="s">
        <v>72</v>
      </c>
      <c r="E528" s="50">
        <v>39</v>
      </c>
      <c r="F528" s="50">
        <v>8</v>
      </c>
      <c r="G528" s="69"/>
      <c r="H528" s="150">
        <v>209</v>
      </c>
      <c r="I528" s="150">
        <v>105</v>
      </c>
      <c r="J528" s="35" t="s">
        <v>17</v>
      </c>
      <c r="K528" s="39" t="s">
        <v>43</v>
      </c>
      <c r="L528" s="83">
        <v>8721206401812</v>
      </c>
    </row>
    <row r="529" spans="1:12" x14ac:dyDescent="0.2">
      <c r="A529" s="34"/>
      <c r="B529" s="50" t="s">
        <v>174</v>
      </c>
      <c r="C529" s="54" t="s">
        <v>70</v>
      </c>
      <c r="D529" s="53" t="s">
        <v>72</v>
      </c>
      <c r="E529" s="50">
        <v>40</v>
      </c>
      <c r="F529" s="50">
        <v>9</v>
      </c>
      <c r="G529" s="69"/>
      <c r="H529" s="150">
        <v>209</v>
      </c>
      <c r="I529" s="150">
        <v>105</v>
      </c>
      <c r="J529" s="35" t="s">
        <v>17</v>
      </c>
      <c r="K529" s="39" t="s">
        <v>43</v>
      </c>
      <c r="L529" s="83">
        <v>8721206401829</v>
      </c>
    </row>
    <row r="530" spans="1:12" x14ac:dyDescent="0.2">
      <c r="A530" s="34"/>
      <c r="B530" s="50" t="s">
        <v>174</v>
      </c>
      <c r="C530" s="54" t="s">
        <v>70</v>
      </c>
      <c r="D530" s="53" t="s">
        <v>72</v>
      </c>
      <c r="E530" s="50">
        <v>41</v>
      </c>
      <c r="F530" s="50">
        <v>9.5</v>
      </c>
      <c r="G530" s="69"/>
      <c r="H530" s="150">
        <v>209</v>
      </c>
      <c r="I530" s="150">
        <v>105</v>
      </c>
      <c r="J530" s="35" t="s">
        <v>17</v>
      </c>
      <c r="K530" s="39" t="s">
        <v>43</v>
      </c>
      <c r="L530" s="83">
        <v>8721206401836</v>
      </c>
    </row>
    <row r="531" spans="1:12" ht="16" thickBot="1" x14ac:dyDescent="0.25">
      <c r="A531" s="34"/>
      <c r="B531" s="50" t="s">
        <v>174</v>
      </c>
      <c r="C531" s="54" t="s">
        <v>70</v>
      </c>
      <c r="D531" s="53" t="s">
        <v>72</v>
      </c>
      <c r="E531" s="50">
        <v>42</v>
      </c>
      <c r="F531" s="50">
        <v>10</v>
      </c>
      <c r="G531" s="76"/>
      <c r="H531" s="150">
        <v>209</v>
      </c>
      <c r="I531" s="150">
        <v>105</v>
      </c>
      <c r="J531" s="35" t="s">
        <v>17</v>
      </c>
      <c r="K531" s="39" t="s">
        <v>43</v>
      </c>
      <c r="L531" s="83">
        <v>8721206401843</v>
      </c>
    </row>
    <row r="532" spans="1:12" ht="16" thickBot="1" x14ac:dyDescent="0.25">
      <c r="A532" s="46"/>
      <c r="B532" s="5"/>
      <c r="C532" s="65"/>
      <c r="D532" s="5"/>
      <c r="E532" s="5"/>
      <c r="F532" s="5"/>
      <c r="G532" s="63">
        <f>SUM(G525:G531)</f>
        <v>0</v>
      </c>
      <c r="H532" s="5"/>
      <c r="I532" s="156">
        <f>G532*I531</f>
        <v>0</v>
      </c>
      <c r="J532" s="5"/>
      <c r="K532" s="5"/>
      <c r="L532" s="6"/>
    </row>
    <row r="533" spans="1:12" x14ac:dyDescent="0.2">
      <c r="A533" s="181"/>
      <c r="B533" s="35" t="s">
        <v>175</v>
      </c>
      <c r="C533" s="54" t="s">
        <v>73</v>
      </c>
      <c r="D533" s="53" t="s">
        <v>63</v>
      </c>
      <c r="E533" s="50">
        <v>36</v>
      </c>
      <c r="F533" s="50">
        <v>5.5</v>
      </c>
      <c r="G533" s="77"/>
      <c r="H533" s="151">
        <v>199</v>
      </c>
      <c r="I533" s="151">
        <v>100</v>
      </c>
      <c r="J533" s="35" t="s">
        <v>17</v>
      </c>
      <c r="K533" s="39" t="s">
        <v>43</v>
      </c>
      <c r="L533" s="83">
        <v>8721206401928</v>
      </c>
    </row>
    <row r="534" spans="1:12" x14ac:dyDescent="0.2">
      <c r="A534" s="181"/>
      <c r="B534" s="35" t="s">
        <v>175</v>
      </c>
      <c r="C534" s="54" t="s">
        <v>73</v>
      </c>
      <c r="D534" s="53" t="s">
        <v>63</v>
      </c>
      <c r="E534" s="50">
        <v>37</v>
      </c>
      <c r="F534" s="50">
        <v>6</v>
      </c>
      <c r="G534" s="69"/>
      <c r="H534" s="151">
        <v>199</v>
      </c>
      <c r="I534" s="151">
        <v>100</v>
      </c>
      <c r="J534" s="35" t="s">
        <v>17</v>
      </c>
      <c r="K534" s="39" t="s">
        <v>43</v>
      </c>
      <c r="L534" s="83">
        <v>8721206401935</v>
      </c>
    </row>
    <row r="535" spans="1:12" x14ac:dyDescent="0.2">
      <c r="A535" s="181"/>
      <c r="B535" s="35" t="s">
        <v>175</v>
      </c>
      <c r="C535" s="54" t="s">
        <v>73</v>
      </c>
      <c r="D535" s="53" t="s">
        <v>63</v>
      </c>
      <c r="E535" s="50">
        <v>38</v>
      </c>
      <c r="F535" s="50">
        <v>7</v>
      </c>
      <c r="G535" s="69"/>
      <c r="H535" s="151">
        <v>199</v>
      </c>
      <c r="I535" s="151">
        <v>100</v>
      </c>
      <c r="J535" s="35" t="s">
        <v>17</v>
      </c>
      <c r="K535" s="39" t="s">
        <v>43</v>
      </c>
      <c r="L535" s="83">
        <v>8721206401942</v>
      </c>
    </row>
    <row r="536" spans="1:12" x14ac:dyDescent="0.2">
      <c r="A536" s="181"/>
      <c r="B536" s="35" t="s">
        <v>175</v>
      </c>
      <c r="C536" s="54" t="s">
        <v>73</v>
      </c>
      <c r="D536" s="53" t="s">
        <v>63</v>
      </c>
      <c r="E536" s="50">
        <v>39</v>
      </c>
      <c r="F536" s="50">
        <v>8</v>
      </c>
      <c r="G536" s="69"/>
      <c r="H536" s="151">
        <v>199</v>
      </c>
      <c r="I536" s="151">
        <v>100</v>
      </c>
      <c r="J536" s="35" t="s">
        <v>17</v>
      </c>
      <c r="K536" s="39" t="s">
        <v>43</v>
      </c>
      <c r="L536" s="83">
        <v>8721206401959</v>
      </c>
    </row>
    <row r="537" spans="1:12" x14ac:dyDescent="0.2">
      <c r="A537" s="181"/>
      <c r="B537" s="35" t="s">
        <v>175</v>
      </c>
      <c r="C537" s="54" t="s">
        <v>73</v>
      </c>
      <c r="D537" s="53" t="s">
        <v>63</v>
      </c>
      <c r="E537" s="50">
        <v>40</v>
      </c>
      <c r="F537" s="50">
        <v>9</v>
      </c>
      <c r="G537" s="69"/>
      <c r="H537" s="151">
        <v>199</v>
      </c>
      <c r="I537" s="151">
        <v>100</v>
      </c>
      <c r="J537" s="35" t="s">
        <v>17</v>
      </c>
      <c r="K537" s="39" t="s">
        <v>43</v>
      </c>
      <c r="L537" s="83">
        <v>8721206401966</v>
      </c>
    </row>
    <row r="538" spans="1:12" x14ac:dyDescent="0.2">
      <c r="A538" s="181"/>
      <c r="B538" s="35" t="s">
        <v>175</v>
      </c>
      <c r="C538" s="54" t="s">
        <v>73</v>
      </c>
      <c r="D538" s="53" t="s">
        <v>63</v>
      </c>
      <c r="E538" s="50">
        <v>41</v>
      </c>
      <c r="F538" s="50">
        <v>9.5</v>
      </c>
      <c r="G538" s="69"/>
      <c r="H538" s="151">
        <v>199</v>
      </c>
      <c r="I538" s="151">
        <v>100</v>
      </c>
      <c r="J538" s="35" t="s">
        <v>17</v>
      </c>
      <c r="K538" s="39" t="s">
        <v>43</v>
      </c>
      <c r="L538" s="83">
        <v>8721206401973</v>
      </c>
    </row>
    <row r="539" spans="1:12" ht="16" thickBot="1" x14ac:dyDescent="0.25">
      <c r="A539" s="181"/>
      <c r="B539" s="35" t="s">
        <v>175</v>
      </c>
      <c r="C539" s="54" t="s">
        <v>73</v>
      </c>
      <c r="D539" s="53" t="s">
        <v>63</v>
      </c>
      <c r="E539" s="50">
        <v>42</v>
      </c>
      <c r="F539" s="50">
        <v>10</v>
      </c>
      <c r="G539" s="76"/>
      <c r="H539" s="151">
        <v>199</v>
      </c>
      <c r="I539" s="151">
        <v>100</v>
      </c>
      <c r="J539" s="35" t="s">
        <v>17</v>
      </c>
      <c r="K539" s="39" t="s">
        <v>43</v>
      </c>
      <c r="L539" s="83">
        <v>8721206401980</v>
      </c>
    </row>
    <row r="540" spans="1:12" ht="16" thickBot="1" x14ac:dyDescent="0.25">
      <c r="A540" s="46"/>
      <c r="B540" s="5"/>
      <c r="C540" s="65"/>
      <c r="D540" s="5"/>
      <c r="E540" s="5"/>
      <c r="F540" s="5"/>
      <c r="G540" s="63">
        <f>SUM(G532:G539)</f>
        <v>0</v>
      </c>
      <c r="H540" s="5"/>
      <c r="I540" s="156">
        <f>G540*I539</f>
        <v>0</v>
      </c>
      <c r="J540" s="5"/>
      <c r="K540" s="5"/>
      <c r="L540" s="6"/>
    </row>
    <row r="541" spans="1:12" x14ac:dyDescent="0.2">
      <c r="A541" s="181"/>
      <c r="B541" s="53" t="s">
        <v>74</v>
      </c>
      <c r="C541" s="54" t="s">
        <v>73</v>
      </c>
      <c r="D541" s="53" t="s">
        <v>14</v>
      </c>
      <c r="E541" s="50">
        <v>36</v>
      </c>
      <c r="F541" s="50">
        <v>5.5</v>
      </c>
      <c r="G541" s="77"/>
      <c r="H541" s="151">
        <v>199</v>
      </c>
      <c r="I541" s="151">
        <v>100</v>
      </c>
      <c r="J541" s="35" t="s">
        <v>8</v>
      </c>
      <c r="K541" s="39" t="s">
        <v>43</v>
      </c>
      <c r="L541" s="44">
        <v>8720791782160</v>
      </c>
    </row>
    <row r="542" spans="1:12" x14ac:dyDescent="0.2">
      <c r="A542" s="181"/>
      <c r="B542" s="53" t="s">
        <v>74</v>
      </c>
      <c r="C542" s="54" t="s">
        <v>73</v>
      </c>
      <c r="D542" s="53" t="s">
        <v>14</v>
      </c>
      <c r="E542" s="50">
        <v>37</v>
      </c>
      <c r="F542" s="50">
        <v>6</v>
      </c>
      <c r="G542" s="69"/>
      <c r="H542" s="151">
        <v>199</v>
      </c>
      <c r="I542" s="151">
        <v>100</v>
      </c>
      <c r="J542" s="35" t="s">
        <v>8</v>
      </c>
      <c r="K542" s="39" t="s">
        <v>43</v>
      </c>
      <c r="L542" s="44">
        <v>8720791782177</v>
      </c>
    </row>
    <row r="543" spans="1:12" x14ac:dyDescent="0.2">
      <c r="A543" s="181"/>
      <c r="B543" s="53" t="s">
        <v>74</v>
      </c>
      <c r="C543" s="54" t="s">
        <v>73</v>
      </c>
      <c r="D543" s="53" t="s">
        <v>14</v>
      </c>
      <c r="E543" s="50">
        <v>38</v>
      </c>
      <c r="F543" s="50">
        <v>7</v>
      </c>
      <c r="G543" s="69"/>
      <c r="H543" s="151">
        <v>199</v>
      </c>
      <c r="I543" s="151">
        <v>100</v>
      </c>
      <c r="J543" s="35" t="s">
        <v>8</v>
      </c>
      <c r="K543" s="39" t="s">
        <v>43</v>
      </c>
      <c r="L543" s="44">
        <v>8720791782184</v>
      </c>
    </row>
    <row r="544" spans="1:12" x14ac:dyDescent="0.2">
      <c r="A544" s="181"/>
      <c r="B544" s="53" t="s">
        <v>74</v>
      </c>
      <c r="C544" s="54" t="s">
        <v>73</v>
      </c>
      <c r="D544" s="53" t="s">
        <v>14</v>
      </c>
      <c r="E544" s="50">
        <v>39</v>
      </c>
      <c r="F544" s="50">
        <v>8</v>
      </c>
      <c r="G544" s="69"/>
      <c r="H544" s="151">
        <v>199</v>
      </c>
      <c r="I544" s="151">
        <v>100</v>
      </c>
      <c r="J544" s="35" t="s">
        <v>8</v>
      </c>
      <c r="K544" s="39" t="s">
        <v>43</v>
      </c>
      <c r="L544" s="44">
        <v>8720791782191</v>
      </c>
    </row>
    <row r="545" spans="1:12" x14ac:dyDescent="0.2">
      <c r="A545" s="181"/>
      <c r="B545" s="53" t="s">
        <v>74</v>
      </c>
      <c r="C545" s="54" t="s">
        <v>73</v>
      </c>
      <c r="D545" s="53" t="s">
        <v>14</v>
      </c>
      <c r="E545" s="50">
        <v>40</v>
      </c>
      <c r="F545" s="50">
        <v>9</v>
      </c>
      <c r="G545" s="69"/>
      <c r="H545" s="151">
        <v>199</v>
      </c>
      <c r="I545" s="151">
        <v>100</v>
      </c>
      <c r="J545" s="35" t="s">
        <v>8</v>
      </c>
      <c r="K545" s="39" t="s">
        <v>43</v>
      </c>
      <c r="L545" s="44">
        <v>8720791782207</v>
      </c>
    </row>
    <row r="546" spans="1:12" x14ac:dyDescent="0.2">
      <c r="A546" s="181"/>
      <c r="B546" s="53" t="s">
        <v>74</v>
      </c>
      <c r="C546" s="54" t="s">
        <v>73</v>
      </c>
      <c r="D546" s="53" t="s">
        <v>14</v>
      </c>
      <c r="E546" s="50">
        <v>41</v>
      </c>
      <c r="F546" s="50">
        <v>9.5</v>
      </c>
      <c r="G546" s="69"/>
      <c r="H546" s="151">
        <v>199</v>
      </c>
      <c r="I546" s="151">
        <v>100</v>
      </c>
      <c r="J546" s="35" t="s">
        <v>8</v>
      </c>
      <c r="K546" s="39" t="s">
        <v>43</v>
      </c>
      <c r="L546" s="44">
        <v>8720791782214</v>
      </c>
    </row>
    <row r="547" spans="1:12" ht="16" thickBot="1" x14ac:dyDescent="0.25">
      <c r="A547" s="181"/>
      <c r="B547" s="53" t="s">
        <v>74</v>
      </c>
      <c r="C547" s="54" t="s">
        <v>73</v>
      </c>
      <c r="D547" s="53" t="s">
        <v>14</v>
      </c>
      <c r="E547" s="50">
        <v>42</v>
      </c>
      <c r="F547" s="50">
        <v>10</v>
      </c>
      <c r="G547" s="76"/>
      <c r="H547" s="151">
        <v>199</v>
      </c>
      <c r="I547" s="151">
        <v>100</v>
      </c>
      <c r="J547" s="35" t="s">
        <v>8</v>
      </c>
      <c r="K547" s="39" t="s">
        <v>43</v>
      </c>
      <c r="L547" s="44">
        <v>8720791782221</v>
      </c>
    </row>
    <row r="548" spans="1:12" ht="16" thickBot="1" x14ac:dyDescent="0.25">
      <c r="A548" s="46"/>
      <c r="B548" s="5"/>
      <c r="C548" s="65"/>
      <c r="D548" s="5"/>
      <c r="E548" s="5"/>
      <c r="F548" s="5"/>
      <c r="G548" s="63">
        <f>SUM(G541:G547)</f>
        <v>0</v>
      </c>
      <c r="H548" s="5"/>
      <c r="I548" s="156">
        <f>G548*I547</f>
        <v>0</v>
      </c>
      <c r="J548" s="5"/>
      <c r="K548" s="5"/>
      <c r="L548" s="6"/>
    </row>
    <row r="549" spans="1:12" x14ac:dyDescent="0.2">
      <c r="A549" s="181"/>
      <c r="B549" s="53" t="s">
        <v>75</v>
      </c>
      <c r="C549" s="54" t="s">
        <v>73</v>
      </c>
      <c r="D549" s="53" t="s">
        <v>76</v>
      </c>
      <c r="E549" s="50">
        <v>36</v>
      </c>
      <c r="F549" s="50">
        <v>5.5</v>
      </c>
      <c r="G549" s="77"/>
      <c r="H549" s="151">
        <v>199</v>
      </c>
      <c r="I549" s="151">
        <v>100</v>
      </c>
      <c r="J549" s="35" t="s">
        <v>8</v>
      </c>
      <c r="K549" s="39" t="s">
        <v>43</v>
      </c>
      <c r="L549" s="44">
        <v>8720791789091</v>
      </c>
    </row>
    <row r="550" spans="1:12" x14ac:dyDescent="0.2">
      <c r="A550" s="181"/>
      <c r="B550" s="53" t="s">
        <v>75</v>
      </c>
      <c r="C550" s="54" t="s">
        <v>73</v>
      </c>
      <c r="D550" s="53" t="s">
        <v>76</v>
      </c>
      <c r="E550" s="50">
        <v>37</v>
      </c>
      <c r="F550" s="50">
        <v>6</v>
      </c>
      <c r="G550" s="69"/>
      <c r="H550" s="151">
        <v>199</v>
      </c>
      <c r="I550" s="151">
        <v>100</v>
      </c>
      <c r="J550" s="35" t="s">
        <v>8</v>
      </c>
      <c r="K550" s="39" t="s">
        <v>43</v>
      </c>
      <c r="L550" s="44">
        <v>8720791789107</v>
      </c>
    </row>
    <row r="551" spans="1:12" x14ac:dyDescent="0.2">
      <c r="A551" s="181"/>
      <c r="B551" s="53" t="s">
        <v>75</v>
      </c>
      <c r="C551" s="54" t="s">
        <v>73</v>
      </c>
      <c r="D551" s="53" t="s">
        <v>76</v>
      </c>
      <c r="E551" s="50">
        <v>38</v>
      </c>
      <c r="F551" s="50">
        <v>7</v>
      </c>
      <c r="G551" s="69"/>
      <c r="H551" s="151">
        <v>199</v>
      </c>
      <c r="I551" s="151">
        <v>100</v>
      </c>
      <c r="J551" s="35" t="s">
        <v>8</v>
      </c>
      <c r="K551" s="39" t="s">
        <v>43</v>
      </c>
      <c r="L551" s="44">
        <v>8720791789114</v>
      </c>
    </row>
    <row r="552" spans="1:12" x14ac:dyDescent="0.2">
      <c r="A552" s="181"/>
      <c r="B552" s="53" t="s">
        <v>75</v>
      </c>
      <c r="C552" s="54" t="s">
        <v>73</v>
      </c>
      <c r="D552" s="53" t="s">
        <v>76</v>
      </c>
      <c r="E552" s="50">
        <v>39</v>
      </c>
      <c r="F552" s="50">
        <v>8</v>
      </c>
      <c r="G552" s="69"/>
      <c r="H552" s="151">
        <v>199</v>
      </c>
      <c r="I552" s="151">
        <v>100</v>
      </c>
      <c r="J552" s="35" t="s">
        <v>8</v>
      </c>
      <c r="K552" s="39" t="s">
        <v>43</v>
      </c>
      <c r="L552" s="44">
        <v>8720791789121</v>
      </c>
    </row>
    <row r="553" spans="1:12" x14ac:dyDescent="0.2">
      <c r="A553" s="181"/>
      <c r="B553" s="53" t="s">
        <v>75</v>
      </c>
      <c r="C553" s="54" t="s">
        <v>73</v>
      </c>
      <c r="D553" s="53" t="s">
        <v>76</v>
      </c>
      <c r="E553" s="50">
        <v>40</v>
      </c>
      <c r="F553" s="50">
        <v>9</v>
      </c>
      <c r="G553" s="69"/>
      <c r="H553" s="151">
        <v>199</v>
      </c>
      <c r="I553" s="151">
        <v>100</v>
      </c>
      <c r="J553" s="35" t="s">
        <v>8</v>
      </c>
      <c r="K553" s="39" t="s">
        <v>43</v>
      </c>
      <c r="L553" s="44">
        <v>8720791789138</v>
      </c>
    </row>
    <row r="554" spans="1:12" x14ac:dyDescent="0.2">
      <c r="A554" s="181"/>
      <c r="B554" s="53" t="s">
        <v>75</v>
      </c>
      <c r="C554" s="54" t="s">
        <v>73</v>
      </c>
      <c r="D554" s="53" t="s">
        <v>76</v>
      </c>
      <c r="E554" s="50">
        <v>41</v>
      </c>
      <c r="F554" s="50">
        <v>9.5</v>
      </c>
      <c r="G554" s="69"/>
      <c r="H554" s="151">
        <v>199</v>
      </c>
      <c r="I554" s="151">
        <v>100</v>
      </c>
      <c r="J554" s="35" t="s">
        <v>8</v>
      </c>
      <c r="K554" s="39" t="s">
        <v>43</v>
      </c>
      <c r="L554" s="44">
        <v>8720791789145</v>
      </c>
    </row>
    <row r="555" spans="1:12" ht="16" thickBot="1" x14ac:dyDescent="0.25">
      <c r="A555" s="181"/>
      <c r="B555" s="53" t="s">
        <v>75</v>
      </c>
      <c r="C555" s="54" t="s">
        <v>73</v>
      </c>
      <c r="D555" s="53" t="s">
        <v>76</v>
      </c>
      <c r="E555" s="50">
        <v>42</v>
      </c>
      <c r="F555" s="50">
        <v>10</v>
      </c>
      <c r="G555" s="69"/>
      <c r="H555" s="151">
        <v>199</v>
      </c>
      <c r="I555" s="151">
        <v>100</v>
      </c>
      <c r="J555" s="35" t="s">
        <v>8</v>
      </c>
      <c r="K555" s="39" t="s">
        <v>43</v>
      </c>
      <c r="L555" s="44">
        <v>8720791789152</v>
      </c>
    </row>
    <row r="556" spans="1:12" ht="16" thickBot="1" x14ac:dyDescent="0.25">
      <c r="A556" s="46"/>
      <c r="B556" s="5"/>
      <c r="C556" s="65"/>
      <c r="D556" s="5"/>
      <c r="E556" s="5"/>
      <c r="F556" s="5"/>
      <c r="G556" s="79">
        <f>SUM(G549:G555)</f>
        <v>0</v>
      </c>
      <c r="H556" s="5"/>
      <c r="I556" s="156">
        <f>G556*I555</f>
        <v>0</v>
      </c>
      <c r="J556" s="5"/>
      <c r="K556" s="5"/>
      <c r="L556" s="6"/>
    </row>
    <row r="557" spans="1:12" x14ac:dyDescent="0.2">
      <c r="A557" s="181"/>
      <c r="B557" s="50" t="s">
        <v>179</v>
      </c>
      <c r="C557" s="54" t="s">
        <v>77</v>
      </c>
      <c r="D557" s="53" t="s">
        <v>78</v>
      </c>
      <c r="E557" s="50">
        <v>36</v>
      </c>
      <c r="F557" s="50">
        <v>5.5</v>
      </c>
      <c r="G557" s="69"/>
      <c r="H557" s="151">
        <v>179</v>
      </c>
      <c r="I557" s="151">
        <v>140</v>
      </c>
      <c r="J557" s="35" t="s">
        <v>17</v>
      </c>
      <c r="K557" s="39" t="s">
        <v>43</v>
      </c>
      <c r="L557" s="83">
        <v>8721206401997</v>
      </c>
    </row>
    <row r="558" spans="1:12" x14ac:dyDescent="0.2">
      <c r="A558" s="181"/>
      <c r="B558" s="50" t="s">
        <v>179</v>
      </c>
      <c r="C558" s="54" t="s">
        <v>77</v>
      </c>
      <c r="D558" s="53" t="s">
        <v>78</v>
      </c>
      <c r="E558" s="50">
        <v>37</v>
      </c>
      <c r="F558" s="50">
        <v>6</v>
      </c>
      <c r="G558" s="69"/>
      <c r="H558" s="151">
        <v>179</v>
      </c>
      <c r="I558" s="151">
        <v>140</v>
      </c>
      <c r="J558" s="35" t="s">
        <v>17</v>
      </c>
      <c r="K558" s="39" t="s">
        <v>43</v>
      </c>
      <c r="L558" s="83">
        <v>8721206402000</v>
      </c>
    </row>
    <row r="559" spans="1:12" x14ac:dyDescent="0.2">
      <c r="A559" s="181"/>
      <c r="B559" s="50" t="s">
        <v>179</v>
      </c>
      <c r="C559" s="54" t="s">
        <v>77</v>
      </c>
      <c r="D559" s="53" t="s">
        <v>78</v>
      </c>
      <c r="E559" s="50">
        <v>38</v>
      </c>
      <c r="F559" s="50">
        <v>7</v>
      </c>
      <c r="G559" s="69"/>
      <c r="H559" s="151">
        <v>179</v>
      </c>
      <c r="I559" s="151">
        <v>140</v>
      </c>
      <c r="J559" s="35" t="s">
        <v>17</v>
      </c>
      <c r="K559" s="39" t="s">
        <v>43</v>
      </c>
      <c r="L559" s="83">
        <v>8721206402017</v>
      </c>
    </row>
    <row r="560" spans="1:12" x14ac:dyDescent="0.2">
      <c r="A560" s="181"/>
      <c r="B560" s="50" t="s">
        <v>179</v>
      </c>
      <c r="C560" s="54" t="s">
        <v>77</v>
      </c>
      <c r="D560" s="53" t="s">
        <v>78</v>
      </c>
      <c r="E560" s="50">
        <v>39</v>
      </c>
      <c r="F560" s="50">
        <v>8</v>
      </c>
      <c r="G560" s="69"/>
      <c r="H560" s="151">
        <v>179</v>
      </c>
      <c r="I560" s="151">
        <v>140</v>
      </c>
      <c r="J560" s="35" t="s">
        <v>17</v>
      </c>
      <c r="K560" s="39" t="s">
        <v>43</v>
      </c>
      <c r="L560" s="83">
        <v>8721206402024</v>
      </c>
    </row>
    <row r="561" spans="1:12" x14ac:dyDescent="0.2">
      <c r="A561" s="181"/>
      <c r="B561" s="50" t="s">
        <v>179</v>
      </c>
      <c r="C561" s="54" t="s">
        <v>77</v>
      </c>
      <c r="D561" s="53" t="s">
        <v>78</v>
      </c>
      <c r="E561" s="50">
        <v>40</v>
      </c>
      <c r="F561" s="50">
        <v>9</v>
      </c>
      <c r="G561" s="69"/>
      <c r="H561" s="151">
        <v>179</v>
      </c>
      <c r="I561" s="151">
        <v>140</v>
      </c>
      <c r="J561" s="35" t="s">
        <v>17</v>
      </c>
      <c r="K561" s="39" t="s">
        <v>43</v>
      </c>
      <c r="L561" s="83">
        <v>8721206402031</v>
      </c>
    </row>
    <row r="562" spans="1:12" x14ac:dyDescent="0.2">
      <c r="A562" s="181"/>
      <c r="B562" s="50" t="s">
        <v>179</v>
      </c>
      <c r="C562" s="54" t="s">
        <v>77</v>
      </c>
      <c r="D562" s="53" t="s">
        <v>78</v>
      </c>
      <c r="E562" s="50">
        <v>41</v>
      </c>
      <c r="F562" s="50">
        <v>9.5</v>
      </c>
      <c r="G562" s="69"/>
      <c r="H562" s="151">
        <v>179</v>
      </c>
      <c r="I562" s="151">
        <v>140</v>
      </c>
      <c r="J562" s="35" t="s">
        <v>17</v>
      </c>
      <c r="K562" s="39" t="s">
        <v>43</v>
      </c>
      <c r="L562" s="83">
        <v>8721206402048</v>
      </c>
    </row>
    <row r="563" spans="1:12" ht="16" thickBot="1" x14ac:dyDescent="0.25">
      <c r="A563" s="181"/>
      <c r="B563" s="50" t="s">
        <v>179</v>
      </c>
      <c r="C563" s="54" t="s">
        <v>77</v>
      </c>
      <c r="D563" s="53" t="s">
        <v>78</v>
      </c>
      <c r="E563" s="50">
        <v>42</v>
      </c>
      <c r="F563" s="50">
        <v>10</v>
      </c>
      <c r="G563" s="69"/>
      <c r="H563" s="151">
        <v>179</v>
      </c>
      <c r="I563" s="151">
        <v>140</v>
      </c>
      <c r="J563" s="35" t="s">
        <v>17</v>
      </c>
      <c r="K563" s="39" t="s">
        <v>43</v>
      </c>
      <c r="L563" s="83">
        <v>8721206402055</v>
      </c>
    </row>
    <row r="564" spans="1:12" ht="16" thickBot="1" x14ac:dyDescent="0.25">
      <c r="A564" s="46"/>
      <c r="B564" s="5"/>
      <c r="C564" s="65"/>
      <c r="D564" s="5"/>
      <c r="E564" s="5"/>
      <c r="F564" s="5"/>
      <c r="G564" s="79">
        <f>SUM(G557:G563)</f>
        <v>0</v>
      </c>
      <c r="H564" s="5"/>
      <c r="I564" s="156">
        <f>G564*I563</f>
        <v>0</v>
      </c>
      <c r="J564" s="5"/>
      <c r="K564" s="5"/>
      <c r="L564" s="6"/>
    </row>
    <row r="565" spans="1:12" x14ac:dyDescent="0.2">
      <c r="A565" s="181"/>
      <c r="B565" s="50" t="s">
        <v>180</v>
      </c>
      <c r="C565" s="54" t="s">
        <v>77</v>
      </c>
      <c r="D565" s="53" t="s">
        <v>178</v>
      </c>
      <c r="E565" s="50">
        <v>36</v>
      </c>
      <c r="F565" s="50">
        <v>5.5</v>
      </c>
      <c r="G565" s="69"/>
      <c r="H565" s="151">
        <v>179</v>
      </c>
      <c r="I565" s="151">
        <v>140</v>
      </c>
      <c r="J565" s="35" t="s">
        <v>17</v>
      </c>
      <c r="K565" s="39" t="s">
        <v>43</v>
      </c>
      <c r="L565" s="83">
        <v>8721206402062</v>
      </c>
    </row>
    <row r="566" spans="1:12" x14ac:dyDescent="0.2">
      <c r="A566" s="181"/>
      <c r="B566" s="50" t="s">
        <v>180</v>
      </c>
      <c r="C566" s="54" t="s">
        <v>77</v>
      </c>
      <c r="D566" s="53" t="s">
        <v>178</v>
      </c>
      <c r="E566" s="50">
        <v>37</v>
      </c>
      <c r="F566" s="50">
        <v>6</v>
      </c>
      <c r="G566" s="69"/>
      <c r="H566" s="151">
        <v>179</v>
      </c>
      <c r="I566" s="151">
        <v>140</v>
      </c>
      <c r="J566" s="35" t="s">
        <v>17</v>
      </c>
      <c r="K566" s="39" t="s">
        <v>43</v>
      </c>
      <c r="L566" s="83">
        <v>8721206402079</v>
      </c>
    </row>
    <row r="567" spans="1:12" x14ac:dyDescent="0.2">
      <c r="A567" s="181"/>
      <c r="B567" s="50" t="s">
        <v>180</v>
      </c>
      <c r="C567" s="54" t="s">
        <v>77</v>
      </c>
      <c r="D567" s="53" t="s">
        <v>178</v>
      </c>
      <c r="E567" s="50">
        <v>38</v>
      </c>
      <c r="F567" s="50">
        <v>7</v>
      </c>
      <c r="G567" s="69"/>
      <c r="H567" s="151">
        <v>179</v>
      </c>
      <c r="I567" s="151">
        <v>140</v>
      </c>
      <c r="J567" s="35" t="s">
        <v>17</v>
      </c>
      <c r="K567" s="39" t="s">
        <v>43</v>
      </c>
      <c r="L567" s="83">
        <v>8721206402086</v>
      </c>
    </row>
    <row r="568" spans="1:12" x14ac:dyDescent="0.2">
      <c r="A568" s="181"/>
      <c r="B568" s="50" t="s">
        <v>180</v>
      </c>
      <c r="C568" s="54" t="s">
        <v>77</v>
      </c>
      <c r="D568" s="53" t="s">
        <v>178</v>
      </c>
      <c r="E568" s="50">
        <v>39</v>
      </c>
      <c r="F568" s="50">
        <v>8</v>
      </c>
      <c r="G568" s="69"/>
      <c r="H568" s="151">
        <v>179</v>
      </c>
      <c r="I568" s="151">
        <v>140</v>
      </c>
      <c r="J568" s="35" t="s">
        <v>17</v>
      </c>
      <c r="K568" s="39" t="s">
        <v>43</v>
      </c>
      <c r="L568" s="83">
        <v>8721206402093</v>
      </c>
    </row>
    <row r="569" spans="1:12" x14ac:dyDescent="0.2">
      <c r="A569" s="181"/>
      <c r="B569" s="50" t="s">
        <v>180</v>
      </c>
      <c r="C569" s="54" t="s">
        <v>77</v>
      </c>
      <c r="D569" s="53" t="s">
        <v>178</v>
      </c>
      <c r="E569" s="50">
        <v>40</v>
      </c>
      <c r="F569" s="50">
        <v>9</v>
      </c>
      <c r="G569" s="69"/>
      <c r="H569" s="151">
        <v>179</v>
      </c>
      <c r="I569" s="151">
        <v>140</v>
      </c>
      <c r="J569" s="35" t="s">
        <v>17</v>
      </c>
      <c r="K569" s="39" t="s">
        <v>43</v>
      </c>
      <c r="L569" s="83">
        <v>8721206402109</v>
      </c>
    </row>
    <row r="570" spans="1:12" x14ac:dyDescent="0.2">
      <c r="A570" s="181"/>
      <c r="B570" s="50" t="s">
        <v>180</v>
      </c>
      <c r="C570" s="54" t="s">
        <v>77</v>
      </c>
      <c r="D570" s="53" t="s">
        <v>178</v>
      </c>
      <c r="E570" s="50">
        <v>41</v>
      </c>
      <c r="F570" s="50">
        <v>9.5</v>
      </c>
      <c r="G570" s="69"/>
      <c r="H570" s="151">
        <v>179</v>
      </c>
      <c r="I570" s="151">
        <v>140</v>
      </c>
      <c r="J570" s="35" t="s">
        <v>17</v>
      </c>
      <c r="K570" s="39" t="s">
        <v>43</v>
      </c>
      <c r="L570" s="83">
        <v>8721206402116</v>
      </c>
    </row>
    <row r="571" spans="1:12" ht="16" thickBot="1" x14ac:dyDescent="0.25">
      <c r="A571" s="181"/>
      <c r="B571" s="50" t="s">
        <v>180</v>
      </c>
      <c r="C571" s="54" t="s">
        <v>77</v>
      </c>
      <c r="D571" s="53" t="s">
        <v>178</v>
      </c>
      <c r="E571" s="50">
        <v>42</v>
      </c>
      <c r="F571" s="50">
        <v>10</v>
      </c>
      <c r="G571" s="69"/>
      <c r="H571" s="151">
        <v>179</v>
      </c>
      <c r="I571" s="151">
        <v>140</v>
      </c>
      <c r="J571" s="35" t="s">
        <v>17</v>
      </c>
      <c r="K571" s="39" t="s">
        <v>43</v>
      </c>
      <c r="L571" s="83">
        <v>8721206402123</v>
      </c>
    </row>
    <row r="572" spans="1:12" ht="16" thickBot="1" x14ac:dyDescent="0.25">
      <c r="A572" s="46"/>
      <c r="B572" s="5"/>
      <c r="C572" s="65"/>
      <c r="D572" s="5"/>
      <c r="E572" s="5"/>
      <c r="F572" s="5"/>
      <c r="G572" s="79">
        <f>SUM(G565:G571)</f>
        <v>0</v>
      </c>
      <c r="H572" s="5"/>
      <c r="I572" s="156">
        <f>G572*I571</f>
        <v>0</v>
      </c>
      <c r="J572" s="5"/>
      <c r="K572" s="5"/>
      <c r="L572" s="6"/>
    </row>
    <row r="573" spans="1:12" x14ac:dyDescent="0.2">
      <c r="B573" s="50" t="s">
        <v>183</v>
      </c>
      <c r="C573" s="54" t="s">
        <v>79</v>
      </c>
      <c r="D573" s="53" t="s">
        <v>69</v>
      </c>
      <c r="E573" s="50">
        <v>36</v>
      </c>
      <c r="F573" s="50">
        <v>5.5</v>
      </c>
      <c r="G573" s="69"/>
      <c r="H573" s="151">
        <v>239</v>
      </c>
      <c r="I573" s="151">
        <v>120</v>
      </c>
      <c r="J573" s="35" t="s">
        <v>17</v>
      </c>
      <c r="K573" s="39" t="s">
        <v>43</v>
      </c>
      <c r="L573" s="83">
        <v>8721206402208</v>
      </c>
    </row>
    <row r="574" spans="1:12" x14ac:dyDescent="0.2">
      <c r="A574" s="34"/>
      <c r="B574" s="50" t="s">
        <v>183</v>
      </c>
      <c r="C574" s="54" t="s">
        <v>79</v>
      </c>
      <c r="D574" s="53" t="s">
        <v>69</v>
      </c>
      <c r="E574" s="50">
        <v>37</v>
      </c>
      <c r="F574" s="50">
        <v>6</v>
      </c>
      <c r="G574" s="69"/>
      <c r="H574" s="151">
        <v>239</v>
      </c>
      <c r="I574" s="151">
        <v>120</v>
      </c>
      <c r="J574" s="35" t="s">
        <v>17</v>
      </c>
      <c r="K574" s="39" t="s">
        <v>43</v>
      </c>
      <c r="L574" s="83">
        <v>8721206402215</v>
      </c>
    </row>
    <row r="575" spans="1:12" x14ac:dyDescent="0.2">
      <c r="A575" s="34"/>
      <c r="B575" s="50" t="s">
        <v>183</v>
      </c>
      <c r="C575" s="54" t="s">
        <v>79</v>
      </c>
      <c r="D575" s="53" t="s">
        <v>69</v>
      </c>
      <c r="E575" s="50">
        <v>38</v>
      </c>
      <c r="F575" s="50">
        <v>7</v>
      </c>
      <c r="G575" s="69"/>
      <c r="H575" s="151">
        <v>239</v>
      </c>
      <c r="I575" s="151">
        <v>120</v>
      </c>
      <c r="J575" s="35" t="s">
        <v>17</v>
      </c>
      <c r="K575" s="39" t="s">
        <v>43</v>
      </c>
      <c r="L575" s="83">
        <v>8721206402222</v>
      </c>
    </row>
    <row r="576" spans="1:12" x14ac:dyDescent="0.2">
      <c r="A576" s="34"/>
      <c r="B576" s="50" t="s">
        <v>183</v>
      </c>
      <c r="C576" s="54" t="s">
        <v>79</v>
      </c>
      <c r="D576" s="53" t="s">
        <v>69</v>
      </c>
      <c r="E576" s="50">
        <v>39</v>
      </c>
      <c r="F576" s="50">
        <v>8</v>
      </c>
      <c r="G576" s="69"/>
      <c r="H576" s="151">
        <v>239</v>
      </c>
      <c r="I576" s="151">
        <v>120</v>
      </c>
      <c r="J576" s="35" t="s">
        <v>17</v>
      </c>
      <c r="K576" s="39" t="s">
        <v>43</v>
      </c>
      <c r="L576" s="83">
        <v>8721206402239</v>
      </c>
    </row>
    <row r="577" spans="1:12" x14ac:dyDescent="0.2">
      <c r="A577" s="34"/>
      <c r="B577" s="50" t="s">
        <v>183</v>
      </c>
      <c r="C577" s="54" t="s">
        <v>79</v>
      </c>
      <c r="D577" s="53" t="s">
        <v>69</v>
      </c>
      <c r="E577" s="50">
        <v>40</v>
      </c>
      <c r="F577" s="50">
        <v>9</v>
      </c>
      <c r="G577" s="69"/>
      <c r="H577" s="151">
        <v>239</v>
      </c>
      <c r="I577" s="151">
        <v>120</v>
      </c>
      <c r="J577" s="35" t="s">
        <v>17</v>
      </c>
      <c r="K577" s="39" t="s">
        <v>43</v>
      </c>
      <c r="L577" s="83">
        <v>8721206402246</v>
      </c>
    </row>
    <row r="578" spans="1:12" x14ac:dyDescent="0.2">
      <c r="A578" s="34"/>
      <c r="B578" s="50" t="s">
        <v>183</v>
      </c>
      <c r="C578" s="54" t="s">
        <v>79</v>
      </c>
      <c r="D578" s="53" t="s">
        <v>69</v>
      </c>
      <c r="E578" s="50">
        <v>41</v>
      </c>
      <c r="F578" s="50">
        <v>9.5</v>
      </c>
      <c r="G578" s="69"/>
      <c r="H578" s="151">
        <v>239</v>
      </c>
      <c r="I578" s="151">
        <v>120</v>
      </c>
      <c r="J578" s="35" t="s">
        <v>17</v>
      </c>
      <c r="K578" s="39" t="s">
        <v>43</v>
      </c>
      <c r="L578" s="83">
        <v>8721206402253</v>
      </c>
    </row>
    <row r="579" spans="1:12" ht="16" thickBot="1" x14ac:dyDescent="0.25">
      <c r="A579" s="34"/>
      <c r="B579" s="50" t="s">
        <v>183</v>
      </c>
      <c r="C579" s="54" t="s">
        <v>79</v>
      </c>
      <c r="D579" s="53" t="s">
        <v>69</v>
      </c>
      <c r="E579" s="50">
        <v>42</v>
      </c>
      <c r="F579" s="50">
        <v>10</v>
      </c>
      <c r="G579" s="69"/>
      <c r="H579" s="151">
        <v>239</v>
      </c>
      <c r="I579" s="151">
        <v>120</v>
      </c>
      <c r="J579" s="35" t="s">
        <v>17</v>
      </c>
      <c r="K579" s="39" t="s">
        <v>43</v>
      </c>
      <c r="L579" s="83">
        <v>8721206402260</v>
      </c>
    </row>
    <row r="580" spans="1:12" ht="16" thickBot="1" x14ac:dyDescent="0.25">
      <c r="A580" s="46"/>
      <c r="B580" s="5"/>
      <c r="C580" s="65"/>
      <c r="D580" s="5"/>
      <c r="E580" s="5"/>
      <c r="F580" s="5"/>
      <c r="G580" s="79">
        <f>SUM(G572:G579)</f>
        <v>0</v>
      </c>
      <c r="H580" s="5"/>
      <c r="I580" s="156">
        <f>G580*I579</f>
        <v>0</v>
      </c>
      <c r="J580" s="5"/>
      <c r="K580" s="5"/>
      <c r="L580" s="6"/>
    </row>
    <row r="581" spans="1:12" x14ac:dyDescent="0.2">
      <c r="A581" s="181"/>
      <c r="B581" s="50" t="s">
        <v>184</v>
      </c>
      <c r="C581" s="54" t="s">
        <v>79</v>
      </c>
      <c r="D581" s="53" t="s">
        <v>14</v>
      </c>
      <c r="E581" s="50">
        <v>36</v>
      </c>
      <c r="F581" s="50">
        <v>5.5</v>
      </c>
      <c r="G581" s="69"/>
      <c r="H581" s="151">
        <v>239</v>
      </c>
      <c r="I581" s="151">
        <v>120</v>
      </c>
      <c r="J581" s="35" t="s">
        <v>17</v>
      </c>
      <c r="K581" s="39" t="s">
        <v>43</v>
      </c>
      <c r="L581" s="83">
        <v>8721206402130</v>
      </c>
    </row>
    <row r="582" spans="1:12" x14ac:dyDescent="0.2">
      <c r="A582" s="181"/>
      <c r="B582" s="50" t="s">
        <v>184</v>
      </c>
      <c r="C582" s="54" t="s">
        <v>79</v>
      </c>
      <c r="D582" s="53" t="s">
        <v>14</v>
      </c>
      <c r="E582" s="50">
        <v>37</v>
      </c>
      <c r="F582" s="50">
        <v>6</v>
      </c>
      <c r="G582" s="69"/>
      <c r="H582" s="151">
        <v>239</v>
      </c>
      <c r="I582" s="151">
        <v>120</v>
      </c>
      <c r="J582" s="35" t="s">
        <v>17</v>
      </c>
      <c r="K582" s="39" t="s">
        <v>43</v>
      </c>
      <c r="L582" s="83">
        <v>8721206402147</v>
      </c>
    </row>
    <row r="583" spans="1:12" x14ac:dyDescent="0.2">
      <c r="A583" s="181"/>
      <c r="B583" s="50" t="s">
        <v>184</v>
      </c>
      <c r="C583" s="54" t="s">
        <v>79</v>
      </c>
      <c r="D583" s="53" t="s">
        <v>14</v>
      </c>
      <c r="E583" s="50">
        <v>38</v>
      </c>
      <c r="F583" s="50">
        <v>7</v>
      </c>
      <c r="G583" s="69"/>
      <c r="H583" s="151">
        <v>239</v>
      </c>
      <c r="I583" s="151">
        <v>120</v>
      </c>
      <c r="J583" s="35" t="s">
        <v>17</v>
      </c>
      <c r="K583" s="39" t="s">
        <v>43</v>
      </c>
      <c r="L583" s="83">
        <v>8721206402154</v>
      </c>
    </row>
    <row r="584" spans="1:12" x14ac:dyDescent="0.2">
      <c r="A584" s="181"/>
      <c r="B584" s="50" t="s">
        <v>184</v>
      </c>
      <c r="C584" s="54" t="s">
        <v>79</v>
      </c>
      <c r="D584" s="53" t="s">
        <v>14</v>
      </c>
      <c r="E584" s="50">
        <v>39</v>
      </c>
      <c r="F584" s="50">
        <v>8</v>
      </c>
      <c r="G584" s="69"/>
      <c r="H584" s="151">
        <v>239</v>
      </c>
      <c r="I584" s="151">
        <v>120</v>
      </c>
      <c r="J584" s="35" t="s">
        <v>17</v>
      </c>
      <c r="K584" s="39" t="s">
        <v>43</v>
      </c>
      <c r="L584" s="83">
        <v>8721206402161</v>
      </c>
    </row>
    <row r="585" spans="1:12" x14ac:dyDescent="0.2">
      <c r="A585" s="181"/>
      <c r="B585" s="50" t="s">
        <v>184</v>
      </c>
      <c r="C585" s="54" t="s">
        <v>79</v>
      </c>
      <c r="D585" s="53" t="s">
        <v>14</v>
      </c>
      <c r="E585" s="50">
        <v>40</v>
      </c>
      <c r="F585" s="50">
        <v>9</v>
      </c>
      <c r="G585" s="69"/>
      <c r="H585" s="151">
        <v>239</v>
      </c>
      <c r="I585" s="151">
        <v>120</v>
      </c>
      <c r="J585" s="35" t="s">
        <v>17</v>
      </c>
      <c r="K585" s="39" t="s">
        <v>43</v>
      </c>
      <c r="L585" s="83">
        <v>8721206402178</v>
      </c>
    </row>
    <row r="586" spans="1:12" x14ac:dyDescent="0.2">
      <c r="A586" s="181"/>
      <c r="B586" s="50" t="s">
        <v>184</v>
      </c>
      <c r="C586" s="54" t="s">
        <v>79</v>
      </c>
      <c r="D586" s="53" t="s">
        <v>14</v>
      </c>
      <c r="E586" s="50">
        <v>41</v>
      </c>
      <c r="F586" s="50">
        <v>9.5</v>
      </c>
      <c r="G586" s="69"/>
      <c r="H586" s="151">
        <v>239</v>
      </c>
      <c r="I586" s="151">
        <v>120</v>
      </c>
      <c r="J586" s="35" t="s">
        <v>17</v>
      </c>
      <c r="K586" s="39" t="s">
        <v>43</v>
      </c>
      <c r="L586" s="83">
        <v>8721206402185</v>
      </c>
    </row>
    <row r="587" spans="1:12" ht="16" thickBot="1" x14ac:dyDescent="0.25">
      <c r="A587" s="181"/>
      <c r="B587" s="50" t="s">
        <v>184</v>
      </c>
      <c r="C587" s="54" t="s">
        <v>79</v>
      </c>
      <c r="D587" s="53" t="s">
        <v>14</v>
      </c>
      <c r="E587" s="50">
        <v>42</v>
      </c>
      <c r="F587" s="50">
        <v>10</v>
      </c>
      <c r="G587" s="69"/>
      <c r="H587" s="151">
        <v>239</v>
      </c>
      <c r="I587" s="151">
        <v>120</v>
      </c>
      <c r="J587" s="35" t="s">
        <v>17</v>
      </c>
      <c r="K587" s="39" t="s">
        <v>43</v>
      </c>
      <c r="L587" s="83">
        <v>8721206402192</v>
      </c>
    </row>
    <row r="588" spans="1:12" ht="16" thickBot="1" x14ac:dyDescent="0.25">
      <c r="A588" s="46"/>
      <c r="B588" s="5"/>
      <c r="C588" s="65"/>
      <c r="D588" s="5"/>
      <c r="E588" s="5"/>
      <c r="F588" s="5"/>
      <c r="G588" s="79">
        <f>SUM(G581:G587)</f>
        <v>0</v>
      </c>
      <c r="H588" s="5"/>
      <c r="I588" s="156">
        <f>G588*I587</f>
        <v>0</v>
      </c>
      <c r="J588" s="5"/>
      <c r="K588" s="5"/>
      <c r="L588" s="6"/>
    </row>
    <row r="589" spans="1:12" x14ac:dyDescent="0.2">
      <c r="A589" s="181"/>
      <c r="B589" s="35" t="s">
        <v>185</v>
      </c>
      <c r="C589" s="54" t="s">
        <v>80</v>
      </c>
      <c r="D589" s="53" t="s">
        <v>81</v>
      </c>
      <c r="E589" s="50">
        <v>36</v>
      </c>
      <c r="F589" s="50">
        <v>5.5</v>
      </c>
      <c r="G589" s="69"/>
      <c r="H589" s="151">
        <v>189</v>
      </c>
      <c r="I589" s="151">
        <v>95</v>
      </c>
      <c r="J589" s="35" t="s">
        <v>17</v>
      </c>
      <c r="K589" s="39" t="s">
        <v>43</v>
      </c>
      <c r="L589" s="87">
        <v>8721206402345</v>
      </c>
    </row>
    <row r="590" spans="1:12" x14ac:dyDescent="0.2">
      <c r="A590" s="181"/>
      <c r="B590" s="35" t="s">
        <v>185</v>
      </c>
      <c r="C590" s="54" t="s">
        <v>80</v>
      </c>
      <c r="D590" s="53" t="s">
        <v>81</v>
      </c>
      <c r="E590" s="50">
        <v>37</v>
      </c>
      <c r="F590" s="50">
        <v>6</v>
      </c>
      <c r="G590" s="69"/>
      <c r="H590" s="151">
        <v>189</v>
      </c>
      <c r="I590" s="151">
        <v>95</v>
      </c>
      <c r="J590" s="35" t="s">
        <v>17</v>
      </c>
      <c r="K590" s="39" t="s">
        <v>43</v>
      </c>
      <c r="L590" s="87">
        <v>8721206402352</v>
      </c>
    </row>
    <row r="591" spans="1:12" x14ac:dyDescent="0.2">
      <c r="A591" s="181"/>
      <c r="B591" s="35" t="s">
        <v>185</v>
      </c>
      <c r="C591" s="54" t="s">
        <v>80</v>
      </c>
      <c r="D591" s="53" t="s">
        <v>81</v>
      </c>
      <c r="E591" s="50">
        <v>38</v>
      </c>
      <c r="F591" s="50">
        <v>7</v>
      </c>
      <c r="G591" s="69"/>
      <c r="H591" s="151">
        <v>189</v>
      </c>
      <c r="I591" s="151">
        <v>95</v>
      </c>
      <c r="J591" s="35" t="s">
        <v>17</v>
      </c>
      <c r="K591" s="39" t="s">
        <v>43</v>
      </c>
      <c r="L591" s="87">
        <v>8721206402369</v>
      </c>
    </row>
    <row r="592" spans="1:12" x14ac:dyDescent="0.2">
      <c r="A592" s="181"/>
      <c r="B592" s="35" t="s">
        <v>185</v>
      </c>
      <c r="C592" s="54" t="s">
        <v>80</v>
      </c>
      <c r="D592" s="53" t="s">
        <v>81</v>
      </c>
      <c r="E592" s="50">
        <v>39</v>
      </c>
      <c r="F592" s="50">
        <v>8</v>
      </c>
      <c r="G592" s="69"/>
      <c r="H592" s="151">
        <v>189</v>
      </c>
      <c r="I592" s="151">
        <v>95</v>
      </c>
      <c r="J592" s="35" t="s">
        <v>17</v>
      </c>
      <c r="K592" s="39" t="s">
        <v>43</v>
      </c>
      <c r="L592" s="87">
        <v>8721206402376</v>
      </c>
    </row>
    <row r="593" spans="1:12" x14ac:dyDescent="0.2">
      <c r="A593" s="181"/>
      <c r="B593" s="35" t="s">
        <v>185</v>
      </c>
      <c r="C593" s="54" t="s">
        <v>80</v>
      </c>
      <c r="D593" s="53" t="s">
        <v>81</v>
      </c>
      <c r="E593" s="50">
        <v>40</v>
      </c>
      <c r="F593" s="50">
        <v>9</v>
      </c>
      <c r="G593" s="69"/>
      <c r="H593" s="151">
        <v>189</v>
      </c>
      <c r="I593" s="151">
        <v>95</v>
      </c>
      <c r="J593" s="35" t="s">
        <v>17</v>
      </c>
      <c r="K593" s="39" t="s">
        <v>43</v>
      </c>
      <c r="L593" s="87">
        <v>8721206402383</v>
      </c>
    </row>
    <row r="594" spans="1:12" x14ac:dyDescent="0.2">
      <c r="A594" s="181"/>
      <c r="B594" s="35" t="s">
        <v>185</v>
      </c>
      <c r="C594" s="54" t="s">
        <v>80</v>
      </c>
      <c r="D594" s="53" t="s">
        <v>81</v>
      </c>
      <c r="E594" s="50">
        <v>41</v>
      </c>
      <c r="F594" s="50">
        <v>9.5</v>
      </c>
      <c r="G594" s="69"/>
      <c r="H594" s="151">
        <v>189</v>
      </c>
      <c r="I594" s="151">
        <v>95</v>
      </c>
      <c r="J594" s="35" t="s">
        <v>17</v>
      </c>
      <c r="K594" s="39" t="s">
        <v>43</v>
      </c>
      <c r="L594" s="87">
        <v>8721206402390</v>
      </c>
    </row>
    <row r="595" spans="1:12" ht="16" thickBot="1" x14ac:dyDescent="0.25">
      <c r="A595" s="181"/>
      <c r="B595" s="35" t="s">
        <v>185</v>
      </c>
      <c r="C595" s="54" t="s">
        <v>80</v>
      </c>
      <c r="D595" s="53" t="s">
        <v>81</v>
      </c>
      <c r="E595" s="50">
        <v>42</v>
      </c>
      <c r="F595" s="50">
        <v>10</v>
      </c>
      <c r="G595" s="69"/>
      <c r="H595" s="151">
        <v>189</v>
      </c>
      <c r="I595" s="151">
        <v>95</v>
      </c>
      <c r="J595" s="35" t="s">
        <v>17</v>
      </c>
      <c r="K595" s="39" t="s">
        <v>43</v>
      </c>
      <c r="L595" s="87">
        <v>8721206402406</v>
      </c>
    </row>
    <row r="596" spans="1:12" ht="16" thickBot="1" x14ac:dyDescent="0.25">
      <c r="A596" s="46"/>
      <c r="B596" s="5"/>
      <c r="C596" s="65"/>
      <c r="D596" s="5"/>
      <c r="E596" s="5"/>
      <c r="F596" s="5"/>
      <c r="G596" s="70">
        <f>SUM(G588:G595)</f>
        <v>0</v>
      </c>
      <c r="H596" s="5"/>
      <c r="I596" s="156">
        <f>G596*I595</f>
        <v>0</v>
      </c>
      <c r="J596" s="5"/>
      <c r="K596" s="5"/>
      <c r="L596" s="6"/>
    </row>
    <row r="597" spans="1:12" x14ac:dyDescent="0.2">
      <c r="A597" s="181"/>
      <c r="B597" s="50" t="s">
        <v>186</v>
      </c>
      <c r="C597" s="54" t="s">
        <v>80</v>
      </c>
      <c r="D597" s="53" t="s">
        <v>167</v>
      </c>
      <c r="E597" s="50">
        <v>36</v>
      </c>
      <c r="F597" s="50">
        <v>5.5</v>
      </c>
      <c r="G597" s="69"/>
      <c r="H597" s="151">
        <v>189</v>
      </c>
      <c r="I597" s="151">
        <v>95</v>
      </c>
      <c r="J597" s="35" t="s">
        <v>17</v>
      </c>
      <c r="K597" s="39" t="s">
        <v>43</v>
      </c>
      <c r="L597" s="87">
        <v>8721206402277</v>
      </c>
    </row>
    <row r="598" spans="1:12" x14ac:dyDescent="0.2">
      <c r="A598" s="181"/>
      <c r="B598" s="50" t="s">
        <v>186</v>
      </c>
      <c r="C598" s="54" t="s">
        <v>80</v>
      </c>
      <c r="D598" s="53" t="s">
        <v>167</v>
      </c>
      <c r="E598" s="50">
        <v>37</v>
      </c>
      <c r="F598" s="50">
        <v>6</v>
      </c>
      <c r="G598" s="69"/>
      <c r="H598" s="151">
        <v>189</v>
      </c>
      <c r="I598" s="151">
        <v>95</v>
      </c>
      <c r="J598" s="35" t="s">
        <v>17</v>
      </c>
      <c r="K598" s="39" t="s">
        <v>43</v>
      </c>
      <c r="L598" s="87">
        <v>8721206402284</v>
      </c>
    </row>
    <row r="599" spans="1:12" x14ac:dyDescent="0.2">
      <c r="A599" s="181"/>
      <c r="B599" s="50" t="s">
        <v>186</v>
      </c>
      <c r="C599" s="54" t="s">
        <v>80</v>
      </c>
      <c r="D599" s="53" t="s">
        <v>167</v>
      </c>
      <c r="E599" s="50">
        <v>38</v>
      </c>
      <c r="F599" s="50">
        <v>7</v>
      </c>
      <c r="G599" s="69"/>
      <c r="H599" s="151">
        <v>189</v>
      </c>
      <c r="I599" s="151">
        <v>95</v>
      </c>
      <c r="J599" s="35" t="s">
        <v>17</v>
      </c>
      <c r="K599" s="39" t="s">
        <v>43</v>
      </c>
      <c r="L599" s="87">
        <v>8721206402291</v>
      </c>
    </row>
    <row r="600" spans="1:12" x14ac:dyDescent="0.2">
      <c r="A600" s="181"/>
      <c r="B600" s="50" t="s">
        <v>186</v>
      </c>
      <c r="C600" s="54" t="s">
        <v>80</v>
      </c>
      <c r="D600" s="53" t="s">
        <v>167</v>
      </c>
      <c r="E600" s="50">
        <v>39</v>
      </c>
      <c r="F600" s="50">
        <v>8</v>
      </c>
      <c r="G600" s="69"/>
      <c r="H600" s="151">
        <v>189</v>
      </c>
      <c r="I600" s="151">
        <v>95</v>
      </c>
      <c r="J600" s="35" t="s">
        <v>17</v>
      </c>
      <c r="K600" s="39" t="s">
        <v>43</v>
      </c>
      <c r="L600" s="87">
        <v>8721206402307</v>
      </c>
    </row>
    <row r="601" spans="1:12" x14ac:dyDescent="0.2">
      <c r="A601" s="181"/>
      <c r="B601" s="50" t="s">
        <v>186</v>
      </c>
      <c r="C601" s="54" t="s">
        <v>80</v>
      </c>
      <c r="D601" s="53" t="s">
        <v>167</v>
      </c>
      <c r="E601" s="50">
        <v>40</v>
      </c>
      <c r="F601" s="50">
        <v>9</v>
      </c>
      <c r="G601" s="69"/>
      <c r="H601" s="151">
        <v>189</v>
      </c>
      <c r="I601" s="151">
        <v>95</v>
      </c>
      <c r="J601" s="35" t="s">
        <v>17</v>
      </c>
      <c r="K601" s="39" t="s">
        <v>43</v>
      </c>
      <c r="L601" s="87">
        <v>8721206402314</v>
      </c>
    </row>
    <row r="602" spans="1:12" x14ac:dyDescent="0.2">
      <c r="A602" s="181"/>
      <c r="B602" s="50" t="s">
        <v>186</v>
      </c>
      <c r="C602" s="54" t="s">
        <v>80</v>
      </c>
      <c r="D602" s="53" t="s">
        <v>167</v>
      </c>
      <c r="E602" s="50">
        <v>41</v>
      </c>
      <c r="F602" s="50">
        <v>9.5</v>
      </c>
      <c r="G602" s="69"/>
      <c r="H602" s="151">
        <v>189</v>
      </c>
      <c r="I602" s="151">
        <v>95</v>
      </c>
      <c r="J602" s="35" t="s">
        <v>17</v>
      </c>
      <c r="K602" s="39" t="s">
        <v>43</v>
      </c>
      <c r="L602" s="87">
        <v>8721206402321</v>
      </c>
    </row>
    <row r="603" spans="1:12" ht="16" thickBot="1" x14ac:dyDescent="0.25">
      <c r="A603" s="181"/>
      <c r="B603" s="50" t="s">
        <v>186</v>
      </c>
      <c r="C603" s="54" t="s">
        <v>80</v>
      </c>
      <c r="D603" s="53" t="s">
        <v>167</v>
      </c>
      <c r="E603" s="50">
        <v>42</v>
      </c>
      <c r="F603" s="50">
        <v>10</v>
      </c>
      <c r="G603" s="76"/>
      <c r="H603" s="151">
        <v>189</v>
      </c>
      <c r="I603" s="151">
        <v>95</v>
      </c>
      <c r="J603" s="35" t="s">
        <v>17</v>
      </c>
      <c r="K603" s="39" t="s">
        <v>43</v>
      </c>
      <c r="L603" s="87">
        <v>8721206402338</v>
      </c>
    </row>
    <row r="604" spans="1:12" ht="16" thickBot="1" x14ac:dyDescent="0.25">
      <c r="A604" s="81" t="s">
        <v>114</v>
      </c>
      <c r="B604" s="71"/>
      <c r="C604" s="72"/>
      <c r="D604" s="73"/>
      <c r="E604" s="74"/>
      <c r="F604" s="74"/>
      <c r="G604" s="78">
        <f>SUM(G597:G603)</f>
        <v>0</v>
      </c>
      <c r="H604" s="75"/>
      <c r="I604" s="157">
        <f>G604*I603</f>
        <v>0</v>
      </c>
      <c r="J604" s="4"/>
      <c r="K604" s="2"/>
      <c r="L604" s="85"/>
    </row>
    <row r="605" spans="1:12" x14ac:dyDescent="0.2">
      <c r="B605" s="35" t="s">
        <v>187</v>
      </c>
      <c r="C605" s="36" t="s">
        <v>80</v>
      </c>
      <c r="D605" s="35" t="s">
        <v>177</v>
      </c>
      <c r="E605" s="45">
        <v>36</v>
      </c>
      <c r="F605" s="45">
        <v>5.5</v>
      </c>
      <c r="G605" s="77"/>
      <c r="H605" s="151">
        <v>189</v>
      </c>
      <c r="I605" s="151">
        <v>95</v>
      </c>
      <c r="J605" s="35" t="s">
        <v>17</v>
      </c>
      <c r="K605" s="39" t="s">
        <v>43</v>
      </c>
      <c r="L605" s="40">
        <v>8721206402413</v>
      </c>
    </row>
    <row r="606" spans="1:12" x14ac:dyDescent="0.2">
      <c r="A606" s="34"/>
      <c r="B606" s="35" t="s">
        <v>187</v>
      </c>
      <c r="C606" s="36" t="s">
        <v>80</v>
      </c>
      <c r="D606" s="35" t="s">
        <v>177</v>
      </c>
      <c r="E606" s="45">
        <v>37</v>
      </c>
      <c r="F606" s="45">
        <v>6</v>
      </c>
      <c r="G606" s="69"/>
      <c r="H606" s="151">
        <v>189</v>
      </c>
      <c r="I606" s="151">
        <v>95</v>
      </c>
      <c r="J606" s="35" t="s">
        <v>17</v>
      </c>
      <c r="K606" s="39" t="s">
        <v>43</v>
      </c>
      <c r="L606" s="40">
        <v>8721206402420</v>
      </c>
    </row>
    <row r="607" spans="1:12" x14ac:dyDescent="0.2">
      <c r="A607" s="34"/>
      <c r="B607" s="35" t="s">
        <v>187</v>
      </c>
      <c r="C607" s="36" t="s">
        <v>80</v>
      </c>
      <c r="D607" s="35" t="s">
        <v>177</v>
      </c>
      <c r="E607" s="45">
        <v>38</v>
      </c>
      <c r="F607" s="45">
        <v>7</v>
      </c>
      <c r="G607" s="69"/>
      <c r="H607" s="151">
        <v>189</v>
      </c>
      <c r="I607" s="151">
        <v>95</v>
      </c>
      <c r="J607" s="35" t="s">
        <v>17</v>
      </c>
      <c r="K607" s="39" t="s">
        <v>43</v>
      </c>
      <c r="L607" s="40">
        <v>8721206402437</v>
      </c>
    </row>
    <row r="608" spans="1:12" x14ac:dyDescent="0.2">
      <c r="A608" s="34"/>
      <c r="B608" s="35" t="s">
        <v>187</v>
      </c>
      <c r="C608" s="36" t="s">
        <v>80</v>
      </c>
      <c r="D608" s="35" t="s">
        <v>177</v>
      </c>
      <c r="E608" s="45">
        <v>39</v>
      </c>
      <c r="F608" s="45">
        <v>8</v>
      </c>
      <c r="G608" s="69"/>
      <c r="H608" s="151">
        <v>189</v>
      </c>
      <c r="I608" s="151">
        <v>95</v>
      </c>
      <c r="J608" s="35" t="s">
        <v>17</v>
      </c>
      <c r="K608" s="39" t="s">
        <v>43</v>
      </c>
      <c r="L608" s="40">
        <v>8721206402444</v>
      </c>
    </row>
    <row r="609" spans="1:12" x14ac:dyDescent="0.2">
      <c r="A609" s="34"/>
      <c r="B609" s="35" t="s">
        <v>187</v>
      </c>
      <c r="C609" s="36" t="s">
        <v>80</v>
      </c>
      <c r="D609" s="35" t="s">
        <v>177</v>
      </c>
      <c r="E609" s="45">
        <v>40</v>
      </c>
      <c r="F609" s="45">
        <v>9</v>
      </c>
      <c r="G609" s="69"/>
      <c r="H609" s="151">
        <v>189</v>
      </c>
      <c r="I609" s="151">
        <v>95</v>
      </c>
      <c r="J609" s="35" t="s">
        <v>17</v>
      </c>
      <c r="K609" s="39" t="s">
        <v>43</v>
      </c>
      <c r="L609" s="40">
        <v>8721206402451</v>
      </c>
    </row>
    <row r="610" spans="1:12" x14ac:dyDescent="0.2">
      <c r="A610" s="34"/>
      <c r="B610" s="35" t="s">
        <v>187</v>
      </c>
      <c r="C610" s="36" t="s">
        <v>80</v>
      </c>
      <c r="D610" s="35" t="s">
        <v>177</v>
      </c>
      <c r="E610" s="45">
        <v>41</v>
      </c>
      <c r="F610" s="45">
        <v>9.5</v>
      </c>
      <c r="G610" s="69"/>
      <c r="H610" s="151">
        <v>189</v>
      </c>
      <c r="I610" s="151">
        <v>95</v>
      </c>
      <c r="J610" s="35" t="s">
        <v>17</v>
      </c>
      <c r="K610" s="39" t="s">
        <v>43</v>
      </c>
      <c r="L610" s="40">
        <v>8721206402468</v>
      </c>
    </row>
    <row r="611" spans="1:12" ht="16" thickBot="1" x14ac:dyDescent="0.25">
      <c r="A611" s="34"/>
      <c r="B611" s="35" t="s">
        <v>187</v>
      </c>
      <c r="C611" s="36" t="s">
        <v>80</v>
      </c>
      <c r="D611" s="35" t="s">
        <v>177</v>
      </c>
      <c r="E611" s="45">
        <v>42</v>
      </c>
      <c r="F611" s="45">
        <v>10</v>
      </c>
      <c r="G611" s="76"/>
      <c r="H611" s="151">
        <v>189</v>
      </c>
      <c r="I611" s="151">
        <v>95</v>
      </c>
      <c r="J611" s="35" t="s">
        <v>17</v>
      </c>
      <c r="K611" s="39" t="s">
        <v>43</v>
      </c>
      <c r="L611" s="40">
        <v>8721206402475</v>
      </c>
    </row>
    <row r="612" spans="1:12" ht="16" thickBot="1" x14ac:dyDescent="0.25">
      <c r="A612" s="46"/>
      <c r="B612" s="5"/>
      <c r="C612" s="65"/>
      <c r="D612" s="5"/>
      <c r="E612" s="5"/>
      <c r="F612" s="5"/>
      <c r="G612" s="63">
        <f>SUM(G605:G611)</f>
        <v>0</v>
      </c>
      <c r="H612" s="5"/>
      <c r="I612" s="156">
        <f>G612*I603</f>
        <v>0</v>
      </c>
      <c r="J612" s="5"/>
      <c r="K612" s="5"/>
      <c r="L612" s="6"/>
    </row>
    <row r="613" spans="1:12" x14ac:dyDescent="0.2">
      <c r="A613" s="181"/>
      <c r="B613" s="35" t="s">
        <v>188</v>
      </c>
      <c r="C613" s="54" t="s">
        <v>176</v>
      </c>
      <c r="D613" s="53" t="s">
        <v>60</v>
      </c>
      <c r="E613" s="50">
        <v>36</v>
      </c>
      <c r="F613" s="50">
        <v>5.5</v>
      </c>
      <c r="G613" s="77"/>
      <c r="H613" s="151">
        <v>179</v>
      </c>
      <c r="I613" s="151">
        <v>140</v>
      </c>
      <c r="J613" s="35" t="s">
        <v>17</v>
      </c>
      <c r="K613" s="39" t="s">
        <v>43</v>
      </c>
      <c r="L613" s="87">
        <v>8721206402482</v>
      </c>
    </row>
    <row r="614" spans="1:12" x14ac:dyDescent="0.2">
      <c r="A614" s="181"/>
      <c r="B614" s="35" t="s">
        <v>188</v>
      </c>
      <c r="C614" s="54" t="s">
        <v>176</v>
      </c>
      <c r="D614" s="53" t="s">
        <v>60</v>
      </c>
      <c r="E614" s="50">
        <v>37</v>
      </c>
      <c r="F614" s="50">
        <v>6</v>
      </c>
      <c r="G614" s="69"/>
      <c r="H614" s="151">
        <v>179</v>
      </c>
      <c r="I614" s="151">
        <v>140</v>
      </c>
      <c r="J614" s="35" t="s">
        <v>17</v>
      </c>
      <c r="K614" s="39" t="s">
        <v>43</v>
      </c>
      <c r="L614" s="87">
        <v>8721206402499</v>
      </c>
    </row>
    <row r="615" spans="1:12" x14ac:dyDescent="0.2">
      <c r="A615" s="181"/>
      <c r="B615" s="35" t="s">
        <v>188</v>
      </c>
      <c r="C615" s="54" t="s">
        <v>176</v>
      </c>
      <c r="D615" s="53" t="s">
        <v>60</v>
      </c>
      <c r="E615" s="50">
        <v>38</v>
      </c>
      <c r="F615" s="50">
        <v>7</v>
      </c>
      <c r="G615" s="69"/>
      <c r="H615" s="151">
        <v>179</v>
      </c>
      <c r="I615" s="151">
        <v>140</v>
      </c>
      <c r="J615" s="35" t="s">
        <v>17</v>
      </c>
      <c r="K615" s="39" t="s">
        <v>43</v>
      </c>
      <c r="L615" s="87">
        <v>8721206402505</v>
      </c>
    </row>
    <row r="616" spans="1:12" x14ac:dyDescent="0.2">
      <c r="A616" s="181"/>
      <c r="B616" s="35" t="s">
        <v>188</v>
      </c>
      <c r="C616" s="54" t="s">
        <v>176</v>
      </c>
      <c r="D616" s="53" t="s">
        <v>60</v>
      </c>
      <c r="E616" s="50">
        <v>39</v>
      </c>
      <c r="F616" s="50">
        <v>8</v>
      </c>
      <c r="G616" s="69"/>
      <c r="H616" s="151">
        <v>179</v>
      </c>
      <c r="I616" s="151">
        <v>140</v>
      </c>
      <c r="J616" s="35" t="s">
        <v>17</v>
      </c>
      <c r="K616" s="39" t="s">
        <v>43</v>
      </c>
      <c r="L616" s="87">
        <v>8721206402512</v>
      </c>
    </row>
    <row r="617" spans="1:12" x14ac:dyDescent="0.2">
      <c r="A617" s="181"/>
      <c r="B617" s="35" t="s">
        <v>188</v>
      </c>
      <c r="C617" s="54" t="s">
        <v>176</v>
      </c>
      <c r="D617" s="53" t="s">
        <v>60</v>
      </c>
      <c r="E617" s="50">
        <v>40</v>
      </c>
      <c r="F617" s="50">
        <v>9</v>
      </c>
      <c r="G617" s="69"/>
      <c r="H617" s="151">
        <v>179</v>
      </c>
      <c r="I617" s="151">
        <v>140</v>
      </c>
      <c r="J617" s="35" t="s">
        <v>17</v>
      </c>
      <c r="K617" s="39" t="s">
        <v>43</v>
      </c>
      <c r="L617" s="87">
        <v>8721206402529</v>
      </c>
    </row>
    <row r="618" spans="1:12" x14ac:dyDescent="0.2">
      <c r="A618" s="181"/>
      <c r="B618" s="35" t="s">
        <v>188</v>
      </c>
      <c r="C618" s="54" t="s">
        <v>176</v>
      </c>
      <c r="D618" s="53" t="s">
        <v>60</v>
      </c>
      <c r="E618" s="50">
        <v>41</v>
      </c>
      <c r="F618" s="50">
        <v>9.5</v>
      </c>
      <c r="G618" s="69"/>
      <c r="H618" s="151">
        <v>179</v>
      </c>
      <c r="I618" s="151">
        <v>140</v>
      </c>
      <c r="J618" s="35" t="s">
        <v>17</v>
      </c>
      <c r="K618" s="39" t="s">
        <v>43</v>
      </c>
      <c r="L618" s="87">
        <v>8721206402536</v>
      </c>
    </row>
    <row r="619" spans="1:12" ht="16" thickBot="1" x14ac:dyDescent="0.25">
      <c r="A619" s="181"/>
      <c r="B619" s="35" t="s">
        <v>188</v>
      </c>
      <c r="C619" s="54" t="s">
        <v>176</v>
      </c>
      <c r="D619" s="53" t="s">
        <v>60</v>
      </c>
      <c r="E619" s="50">
        <v>42</v>
      </c>
      <c r="F619" s="50">
        <v>10</v>
      </c>
      <c r="G619" s="76"/>
      <c r="H619" s="151">
        <v>179</v>
      </c>
      <c r="I619" s="151">
        <v>140</v>
      </c>
      <c r="J619" s="35" t="s">
        <v>17</v>
      </c>
      <c r="K619" s="39" t="s">
        <v>43</v>
      </c>
      <c r="L619" s="87">
        <v>8721206402543</v>
      </c>
    </row>
    <row r="620" spans="1:12" ht="16" thickBot="1" x14ac:dyDescent="0.25">
      <c r="A620" s="46"/>
      <c r="B620" s="5"/>
      <c r="C620" s="65"/>
      <c r="D620" s="5"/>
      <c r="E620" s="5"/>
      <c r="F620" s="5"/>
      <c r="G620" s="68">
        <f>SUM(G613:G619)</f>
        <v>0</v>
      </c>
      <c r="H620" s="5"/>
      <c r="I620" s="156">
        <f>G620*I619</f>
        <v>0</v>
      </c>
      <c r="J620" s="5"/>
      <c r="K620" s="5"/>
      <c r="L620" s="6"/>
    </row>
    <row r="621" spans="1:12" x14ac:dyDescent="0.2">
      <c r="A621" s="181"/>
      <c r="B621" s="35" t="s">
        <v>189</v>
      </c>
      <c r="C621" s="54" t="s">
        <v>176</v>
      </c>
      <c r="D621" s="53" t="s">
        <v>190</v>
      </c>
      <c r="E621" s="50">
        <v>36</v>
      </c>
      <c r="F621" s="50">
        <v>5.5</v>
      </c>
      <c r="G621" s="69"/>
      <c r="H621" s="151">
        <v>179</v>
      </c>
      <c r="I621" s="151">
        <v>140</v>
      </c>
      <c r="J621" s="35" t="s">
        <v>17</v>
      </c>
      <c r="K621" s="39" t="s">
        <v>43</v>
      </c>
      <c r="L621" s="87">
        <v>8721206402550</v>
      </c>
    </row>
    <row r="622" spans="1:12" x14ac:dyDescent="0.2">
      <c r="A622" s="181"/>
      <c r="B622" s="35" t="s">
        <v>189</v>
      </c>
      <c r="C622" s="54" t="s">
        <v>176</v>
      </c>
      <c r="D622" s="53" t="s">
        <v>190</v>
      </c>
      <c r="E622" s="50">
        <v>37</v>
      </c>
      <c r="F622" s="50">
        <v>6</v>
      </c>
      <c r="G622" s="69"/>
      <c r="H622" s="151">
        <v>179</v>
      </c>
      <c r="I622" s="151">
        <v>140</v>
      </c>
      <c r="J622" s="35" t="s">
        <v>17</v>
      </c>
      <c r="K622" s="39" t="s">
        <v>43</v>
      </c>
      <c r="L622" s="87">
        <v>8721206402567</v>
      </c>
    </row>
    <row r="623" spans="1:12" x14ac:dyDescent="0.2">
      <c r="A623" s="181"/>
      <c r="B623" s="35" t="s">
        <v>189</v>
      </c>
      <c r="C623" s="54" t="s">
        <v>176</v>
      </c>
      <c r="D623" s="53" t="s">
        <v>190</v>
      </c>
      <c r="E623" s="50">
        <v>38</v>
      </c>
      <c r="F623" s="50">
        <v>7</v>
      </c>
      <c r="G623" s="69"/>
      <c r="H623" s="151">
        <v>179</v>
      </c>
      <c r="I623" s="151">
        <v>140</v>
      </c>
      <c r="J623" s="35" t="s">
        <v>17</v>
      </c>
      <c r="K623" s="39" t="s">
        <v>43</v>
      </c>
      <c r="L623" s="87">
        <v>8721206402574</v>
      </c>
    </row>
    <row r="624" spans="1:12" x14ac:dyDescent="0.2">
      <c r="A624" s="181"/>
      <c r="B624" s="35" t="s">
        <v>189</v>
      </c>
      <c r="C624" s="54" t="s">
        <v>176</v>
      </c>
      <c r="D624" s="53" t="s">
        <v>190</v>
      </c>
      <c r="E624" s="50">
        <v>39</v>
      </c>
      <c r="F624" s="50">
        <v>8</v>
      </c>
      <c r="G624" s="69"/>
      <c r="H624" s="151">
        <v>179</v>
      </c>
      <c r="I624" s="151">
        <v>140</v>
      </c>
      <c r="J624" s="35" t="s">
        <v>17</v>
      </c>
      <c r="K624" s="39" t="s">
        <v>43</v>
      </c>
      <c r="L624" s="87">
        <v>8721206402581</v>
      </c>
    </row>
    <row r="625" spans="1:12" x14ac:dyDescent="0.2">
      <c r="A625" s="181"/>
      <c r="B625" s="35" t="s">
        <v>189</v>
      </c>
      <c r="C625" s="54" t="s">
        <v>176</v>
      </c>
      <c r="D625" s="53" t="s">
        <v>190</v>
      </c>
      <c r="E625" s="50">
        <v>40</v>
      </c>
      <c r="F625" s="50">
        <v>9</v>
      </c>
      <c r="G625" s="69"/>
      <c r="H625" s="151">
        <v>179</v>
      </c>
      <c r="I625" s="151">
        <v>140</v>
      </c>
      <c r="J625" s="35" t="s">
        <v>17</v>
      </c>
      <c r="K625" s="39" t="s">
        <v>43</v>
      </c>
      <c r="L625" s="87">
        <v>8721206402598</v>
      </c>
    </row>
    <row r="626" spans="1:12" x14ac:dyDescent="0.2">
      <c r="A626" s="181"/>
      <c r="B626" s="35" t="s">
        <v>189</v>
      </c>
      <c r="C626" s="54" t="s">
        <v>176</v>
      </c>
      <c r="D626" s="53" t="s">
        <v>190</v>
      </c>
      <c r="E626" s="50">
        <v>41</v>
      </c>
      <c r="F626" s="50">
        <v>9.5</v>
      </c>
      <c r="G626" s="69"/>
      <c r="H626" s="151">
        <v>179</v>
      </c>
      <c r="I626" s="151">
        <v>140</v>
      </c>
      <c r="J626" s="35" t="s">
        <v>17</v>
      </c>
      <c r="K626" s="39" t="s">
        <v>43</v>
      </c>
      <c r="L626" s="87">
        <v>8721206402604</v>
      </c>
    </row>
    <row r="627" spans="1:12" ht="16" thickBot="1" x14ac:dyDescent="0.25">
      <c r="A627" s="181"/>
      <c r="B627" s="35" t="s">
        <v>189</v>
      </c>
      <c r="C627" s="54" t="s">
        <v>176</v>
      </c>
      <c r="D627" s="53" t="s">
        <v>190</v>
      </c>
      <c r="E627" s="50">
        <v>42</v>
      </c>
      <c r="F627" s="50">
        <v>10</v>
      </c>
      <c r="G627" s="76"/>
      <c r="H627" s="151">
        <v>179</v>
      </c>
      <c r="I627" s="151">
        <v>140</v>
      </c>
      <c r="J627" s="35" t="s">
        <v>17</v>
      </c>
      <c r="K627" s="39" t="s">
        <v>43</v>
      </c>
      <c r="L627" s="87">
        <v>8721206402611</v>
      </c>
    </row>
    <row r="628" spans="1:12" ht="16" thickBot="1" x14ac:dyDescent="0.25">
      <c r="A628" s="46"/>
      <c r="B628" s="5"/>
      <c r="C628" s="65"/>
      <c r="D628" s="5"/>
      <c r="E628" s="5"/>
      <c r="F628" s="5"/>
      <c r="G628" s="63">
        <f>SUM(G621:G627)</f>
        <v>0</v>
      </c>
      <c r="H628" s="5"/>
      <c r="I628" s="156">
        <f>G628*I627</f>
        <v>0</v>
      </c>
      <c r="J628" s="5"/>
      <c r="K628" s="5"/>
      <c r="L628" s="6"/>
    </row>
    <row r="629" spans="1:12" s="55" customFormat="1" ht="15" customHeight="1" x14ac:dyDescent="0.2">
      <c r="A629" s="185"/>
      <c r="B629" s="35" t="s">
        <v>191</v>
      </c>
      <c r="C629" s="36" t="s">
        <v>82</v>
      </c>
      <c r="D629" s="35" t="s">
        <v>14</v>
      </c>
      <c r="E629" s="50">
        <v>36</v>
      </c>
      <c r="F629" s="50">
        <v>5.5</v>
      </c>
      <c r="G629" s="77"/>
      <c r="H629" s="150">
        <v>239</v>
      </c>
      <c r="I629" s="150">
        <v>120</v>
      </c>
      <c r="J629" s="35" t="s">
        <v>8</v>
      </c>
      <c r="K629" s="39" t="s">
        <v>43</v>
      </c>
      <c r="L629" s="86">
        <v>8720791789022</v>
      </c>
    </row>
    <row r="630" spans="1:12" s="55" customFormat="1" ht="15" customHeight="1" x14ac:dyDescent="0.2">
      <c r="A630" s="185"/>
      <c r="B630" s="35" t="s">
        <v>191</v>
      </c>
      <c r="C630" s="36" t="s">
        <v>82</v>
      </c>
      <c r="D630" s="35" t="s">
        <v>14</v>
      </c>
      <c r="E630" s="50">
        <v>37</v>
      </c>
      <c r="F630" s="50">
        <v>6</v>
      </c>
      <c r="G630" s="69"/>
      <c r="H630" s="150">
        <v>239</v>
      </c>
      <c r="I630" s="150">
        <v>120</v>
      </c>
      <c r="J630" s="35" t="s">
        <v>8</v>
      </c>
      <c r="K630" s="39" t="s">
        <v>43</v>
      </c>
      <c r="L630" s="86">
        <v>8720791789039</v>
      </c>
    </row>
    <row r="631" spans="1:12" s="55" customFormat="1" ht="15" customHeight="1" x14ac:dyDescent="0.2">
      <c r="A631" s="185"/>
      <c r="B631" s="35" t="s">
        <v>191</v>
      </c>
      <c r="C631" s="36" t="s">
        <v>82</v>
      </c>
      <c r="D631" s="35" t="s">
        <v>14</v>
      </c>
      <c r="E631" s="50">
        <v>38</v>
      </c>
      <c r="F631" s="50">
        <v>7</v>
      </c>
      <c r="G631" s="69"/>
      <c r="H631" s="150">
        <v>239</v>
      </c>
      <c r="I631" s="150">
        <v>120</v>
      </c>
      <c r="J631" s="35" t="s">
        <v>8</v>
      </c>
      <c r="K631" s="39" t="s">
        <v>43</v>
      </c>
      <c r="L631" s="86">
        <v>8720791789046</v>
      </c>
    </row>
    <row r="632" spans="1:12" s="55" customFormat="1" ht="15" customHeight="1" x14ac:dyDescent="0.2">
      <c r="A632" s="185"/>
      <c r="B632" s="35" t="s">
        <v>191</v>
      </c>
      <c r="C632" s="36" t="s">
        <v>82</v>
      </c>
      <c r="D632" s="35" t="s">
        <v>14</v>
      </c>
      <c r="E632" s="50">
        <v>39</v>
      </c>
      <c r="F632" s="50">
        <v>8</v>
      </c>
      <c r="G632" s="69"/>
      <c r="H632" s="150">
        <v>239</v>
      </c>
      <c r="I632" s="150">
        <v>120</v>
      </c>
      <c r="J632" s="35" t="s">
        <v>8</v>
      </c>
      <c r="K632" s="39" t="s">
        <v>43</v>
      </c>
      <c r="L632" s="86">
        <v>8720791789053</v>
      </c>
    </row>
    <row r="633" spans="1:12" s="55" customFormat="1" ht="15" customHeight="1" x14ac:dyDescent="0.2">
      <c r="A633" s="185"/>
      <c r="B633" s="35" t="s">
        <v>191</v>
      </c>
      <c r="C633" s="36" t="s">
        <v>82</v>
      </c>
      <c r="D633" s="35" t="s">
        <v>14</v>
      </c>
      <c r="E633" s="50">
        <v>40</v>
      </c>
      <c r="F633" s="50">
        <v>9</v>
      </c>
      <c r="G633" s="69"/>
      <c r="H633" s="150">
        <v>239</v>
      </c>
      <c r="I633" s="150">
        <v>120</v>
      </c>
      <c r="J633" s="35" t="s">
        <v>8</v>
      </c>
      <c r="K633" s="39" t="s">
        <v>43</v>
      </c>
      <c r="L633" s="86">
        <v>8720791789060</v>
      </c>
    </row>
    <row r="634" spans="1:12" s="55" customFormat="1" ht="15" customHeight="1" x14ac:dyDescent="0.2">
      <c r="A634" s="185"/>
      <c r="B634" s="35" t="s">
        <v>191</v>
      </c>
      <c r="C634" s="36" t="s">
        <v>82</v>
      </c>
      <c r="D634" s="35" t="s">
        <v>14</v>
      </c>
      <c r="E634" s="50">
        <v>41</v>
      </c>
      <c r="F634" s="50">
        <v>9.5</v>
      </c>
      <c r="G634" s="69"/>
      <c r="H634" s="150">
        <v>239</v>
      </c>
      <c r="I634" s="150">
        <v>120</v>
      </c>
      <c r="J634" s="35" t="s">
        <v>8</v>
      </c>
      <c r="K634" s="39" t="s">
        <v>43</v>
      </c>
      <c r="L634" s="86">
        <v>8720791789077</v>
      </c>
    </row>
    <row r="635" spans="1:12" s="55" customFormat="1" ht="15" customHeight="1" thickBot="1" x14ac:dyDescent="0.25">
      <c r="A635" s="185"/>
      <c r="B635" s="35" t="s">
        <v>191</v>
      </c>
      <c r="C635" s="36" t="s">
        <v>82</v>
      </c>
      <c r="D635" s="35" t="s">
        <v>14</v>
      </c>
      <c r="E635" s="50">
        <v>42</v>
      </c>
      <c r="F635" s="50">
        <v>10</v>
      </c>
      <c r="G635" s="76"/>
      <c r="H635" s="150">
        <v>239</v>
      </c>
      <c r="I635" s="150">
        <v>120</v>
      </c>
      <c r="J635" s="35" t="s">
        <v>8</v>
      </c>
      <c r="K635" s="39" t="s">
        <v>43</v>
      </c>
      <c r="L635" s="86">
        <v>8720791789084</v>
      </c>
    </row>
    <row r="636" spans="1:12" s="55" customFormat="1" ht="15" customHeight="1" thickBot="1" x14ac:dyDescent="0.25">
      <c r="A636" s="56"/>
      <c r="B636" s="5"/>
      <c r="C636" s="65"/>
      <c r="D636" s="5"/>
      <c r="E636" s="5"/>
      <c r="F636" s="5"/>
      <c r="G636" s="63">
        <f>SUM(G629:G635)</f>
        <v>0</v>
      </c>
      <c r="H636" s="5"/>
      <c r="I636" s="155">
        <f>G636*I635</f>
        <v>0</v>
      </c>
      <c r="J636" s="5"/>
      <c r="K636" s="5"/>
      <c r="L636" s="6"/>
    </row>
    <row r="637" spans="1:12" s="55" customFormat="1" ht="15" customHeight="1" x14ac:dyDescent="0.2">
      <c r="A637" s="185"/>
      <c r="B637" s="35" t="s">
        <v>192</v>
      </c>
      <c r="C637" s="36" t="s">
        <v>82</v>
      </c>
      <c r="D637" s="35" t="s">
        <v>12</v>
      </c>
      <c r="E637" s="50">
        <v>36</v>
      </c>
      <c r="F637" s="50">
        <v>5.5</v>
      </c>
      <c r="G637" s="77"/>
      <c r="H637" s="150">
        <v>239</v>
      </c>
      <c r="I637" s="150">
        <v>120</v>
      </c>
      <c r="J637" s="35" t="s">
        <v>8</v>
      </c>
      <c r="K637" s="39" t="s">
        <v>43</v>
      </c>
      <c r="L637" s="86">
        <v>8720791788957</v>
      </c>
    </row>
    <row r="638" spans="1:12" s="55" customFormat="1" ht="15" customHeight="1" x14ac:dyDescent="0.2">
      <c r="A638" s="185"/>
      <c r="B638" s="35" t="s">
        <v>192</v>
      </c>
      <c r="C638" s="36" t="s">
        <v>82</v>
      </c>
      <c r="D638" s="35" t="s">
        <v>12</v>
      </c>
      <c r="E638" s="50">
        <v>37</v>
      </c>
      <c r="F638" s="50">
        <v>6</v>
      </c>
      <c r="G638" s="69"/>
      <c r="H638" s="150">
        <v>239</v>
      </c>
      <c r="I638" s="150">
        <v>120</v>
      </c>
      <c r="J638" s="35" t="s">
        <v>8</v>
      </c>
      <c r="K638" s="39" t="s">
        <v>43</v>
      </c>
      <c r="L638" s="86">
        <v>8720791788964</v>
      </c>
    </row>
    <row r="639" spans="1:12" s="55" customFormat="1" ht="15" customHeight="1" x14ac:dyDescent="0.2">
      <c r="A639" s="185"/>
      <c r="B639" s="35" t="s">
        <v>192</v>
      </c>
      <c r="C639" s="36" t="s">
        <v>82</v>
      </c>
      <c r="D639" s="35" t="s">
        <v>12</v>
      </c>
      <c r="E639" s="50">
        <v>38</v>
      </c>
      <c r="F639" s="50">
        <v>7</v>
      </c>
      <c r="G639" s="69"/>
      <c r="H639" s="150">
        <v>239</v>
      </c>
      <c r="I639" s="150">
        <v>120</v>
      </c>
      <c r="J639" s="35" t="s">
        <v>8</v>
      </c>
      <c r="K639" s="39" t="s">
        <v>43</v>
      </c>
      <c r="L639" s="86">
        <v>8720791788971</v>
      </c>
    </row>
    <row r="640" spans="1:12" s="55" customFormat="1" ht="15" customHeight="1" x14ac:dyDescent="0.2">
      <c r="A640" s="185"/>
      <c r="B640" s="35" t="s">
        <v>192</v>
      </c>
      <c r="C640" s="36" t="s">
        <v>82</v>
      </c>
      <c r="D640" s="35" t="s">
        <v>12</v>
      </c>
      <c r="E640" s="50">
        <v>39</v>
      </c>
      <c r="F640" s="50">
        <v>8</v>
      </c>
      <c r="G640" s="69"/>
      <c r="H640" s="150">
        <v>239</v>
      </c>
      <c r="I640" s="150">
        <v>120</v>
      </c>
      <c r="J640" s="35" t="s">
        <v>8</v>
      </c>
      <c r="K640" s="39" t="s">
        <v>43</v>
      </c>
      <c r="L640" s="86">
        <v>8720791788988</v>
      </c>
    </row>
    <row r="641" spans="1:12" s="55" customFormat="1" ht="15" customHeight="1" x14ac:dyDescent="0.2">
      <c r="A641" s="185"/>
      <c r="B641" s="35" t="s">
        <v>192</v>
      </c>
      <c r="C641" s="36" t="s">
        <v>82</v>
      </c>
      <c r="D641" s="35" t="s">
        <v>12</v>
      </c>
      <c r="E641" s="50">
        <v>40</v>
      </c>
      <c r="F641" s="50">
        <v>9</v>
      </c>
      <c r="G641" s="69"/>
      <c r="H641" s="150">
        <v>239</v>
      </c>
      <c r="I641" s="150">
        <v>120</v>
      </c>
      <c r="J641" s="35" t="s">
        <v>8</v>
      </c>
      <c r="K641" s="39" t="s">
        <v>43</v>
      </c>
      <c r="L641" s="86">
        <v>8720791788995</v>
      </c>
    </row>
    <row r="642" spans="1:12" s="55" customFormat="1" ht="15" customHeight="1" x14ac:dyDescent="0.2">
      <c r="A642" s="185"/>
      <c r="B642" s="35" t="s">
        <v>192</v>
      </c>
      <c r="C642" s="36" t="s">
        <v>82</v>
      </c>
      <c r="D642" s="35" t="s">
        <v>12</v>
      </c>
      <c r="E642" s="50">
        <v>41</v>
      </c>
      <c r="F642" s="50">
        <v>9.5</v>
      </c>
      <c r="G642" s="69"/>
      <c r="H642" s="150">
        <v>239</v>
      </c>
      <c r="I642" s="150">
        <v>120</v>
      </c>
      <c r="J642" s="35" t="s">
        <v>8</v>
      </c>
      <c r="K642" s="39" t="s">
        <v>43</v>
      </c>
      <c r="L642" s="86">
        <v>8720791789008</v>
      </c>
    </row>
    <row r="643" spans="1:12" s="55" customFormat="1" ht="15" customHeight="1" thickBot="1" x14ac:dyDescent="0.25">
      <c r="A643" s="185"/>
      <c r="B643" s="35" t="s">
        <v>192</v>
      </c>
      <c r="C643" s="36" t="s">
        <v>82</v>
      </c>
      <c r="D643" s="35" t="s">
        <v>12</v>
      </c>
      <c r="E643" s="50">
        <v>42</v>
      </c>
      <c r="F643" s="50">
        <v>10</v>
      </c>
      <c r="G643" s="76"/>
      <c r="H643" s="150">
        <v>239</v>
      </c>
      <c r="I643" s="150">
        <v>120</v>
      </c>
      <c r="J643" s="35" t="s">
        <v>8</v>
      </c>
      <c r="K643" s="39" t="s">
        <v>43</v>
      </c>
      <c r="L643" s="86">
        <v>8720791789015</v>
      </c>
    </row>
    <row r="644" spans="1:12" s="55" customFormat="1" ht="15" customHeight="1" thickBot="1" x14ac:dyDescent="0.25">
      <c r="A644" s="56"/>
      <c r="B644" s="5"/>
      <c r="C644" s="65"/>
      <c r="D644" s="5"/>
      <c r="E644" s="5"/>
      <c r="F644" s="5"/>
      <c r="G644" s="63">
        <f>SUM(G637:G643)</f>
        <v>0</v>
      </c>
      <c r="H644" s="5"/>
      <c r="I644" s="155">
        <f>G644*I643</f>
        <v>0</v>
      </c>
      <c r="J644" s="5"/>
      <c r="K644" s="5"/>
      <c r="L644" s="6"/>
    </row>
  </sheetData>
  <mergeCells count="72">
    <mergeCell ref="A629:A635"/>
    <mergeCell ref="A501:A507"/>
    <mergeCell ref="A509:A515"/>
    <mergeCell ref="A517:A523"/>
    <mergeCell ref="A637:A643"/>
    <mergeCell ref="A581:A587"/>
    <mergeCell ref="A589:A595"/>
    <mergeCell ref="A597:A603"/>
    <mergeCell ref="A613:A619"/>
    <mergeCell ref="A533:A539"/>
    <mergeCell ref="A541:A547"/>
    <mergeCell ref="A549:A555"/>
    <mergeCell ref="A557:A563"/>
    <mergeCell ref="A565:A571"/>
    <mergeCell ref="A621:A627"/>
    <mergeCell ref="A461:A467"/>
    <mergeCell ref="A469:A475"/>
    <mergeCell ref="A477:A483"/>
    <mergeCell ref="A485:A491"/>
    <mergeCell ref="A493:A499"/>
    <mergeCell ref="A421:A427"/>
    <mergeCell ref="A429:A435"/>
    <mergeCell ref="A437:A443"/>
    <mergeCell ref="A445:A451"/>
    <mergeCell ref="A453:A459"/>
    <mergeCell ref="A380:A386"/>
    <mergeCell ref="A389:A395"/>
    <mergeCell ref="A397:A403"/>
    <mergeCell ref="A405:A411"/>
    <mergeCell ref="A413:A419"/>
    <mergeCell ref="A328:A335"/>
    <mergeCell ref="A337:A344"/>
    <mergeCell ref="A364:A370"/>
    <mergeCell ref="A372:A378"/>
    <mergeCell ref="A348:A354"/>
    <mergeCell ref="A356:A362"/>
    <mergeCell ref="A283:A290"/>
    <mergeCell ref="A292:A299"/>
    <mergeCell ref="A301:A308"/>
    <mergeCell ref="A22:A29"/>
    <mergeCell ref="A319:A326"/>
    <mergeCell ref="A256:A263"/>
    <mergeCell ref="A265:A272"/>
    <mergeCell ref="A274:A281"/>
    <mergeCell ref="A67:A74"/>
    <mergeCell ref="A112:A119"/>
    <mergeCell ref="A121:A128"/>
    <mergeCell ref="A103:A110"/>
    <mergeCell ref="A76:A83"/>
    <mergeCell ref="A85:A92"/>
    <mergeCell ref="A94:A101"/>
    <mergeCell ref="A13:A20"/>
    <mergeCell ref="A31:A38"/>
    <mergeCell ref="A40:A47"/>
    <mergeCell ref="A49:A56"/>
    <mergeCell ref="A58:A65"/>
    <mergeCell ref="E2:F2"/>
    <mergeCell ref="A1:L1"/>
    <mergeCell ref="A220:A227"/>
    <mergeCell ref="A229:A236"/>
    <mergeCell ref="A247:A254"/>
    <mergeCell ref="A166:A173"/>
    <mergeCell ref="A175:A182"/>
    <mergeCell ref="A184:A191"/>
    <mergeCell ref="A193:A200"/>
    <mergeCell ref="A202:A209"/>
    <mergeCell ref="A238:A245"/>
    <mergeCell ref="A130:A137"/>
    <mergeCell ref="A139:A146"/>
    <mergeCell ref="A148:A155"/>
    <mergeCell ref="A157:A164"/>
    <mergeCell ref="A4:A1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horizontalDpi="0" verticalDpi="0" r:id="rId1"/>
  <headerFooter>
    <oddHeader>&amp;C&amp;"-,Bold"&amp;KFF0000Spring/Summer 2025
&amp;K01+000Golf Collection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8493-F268-B54B-837D-0B775D06BA9B}">
  <sheetPr>
    <tabColor theme="9" tint="0.59999389629810485"/>
    <outlinePr summaryBelow="0" summaryRight="0"/>
  </sheetPr>
  <dimension ref="A1:K129"/>
  <sheetViews>
    <sheetView topLeftCell="A91" workbookViewId="0">
      <selection activeCell="H131" sqref="H131"/>
    </sheetView>
  </sheetViews>
  <sheetFormatPr baseColWidth="10" defaultColWidth="14.5" defaultRowHeight="15" customHeight="1" x14ac:dyDescent="0.2"/>
  <sheetData>
    <row r="1" spans="1:11" x14ac:dyDescent="0.2">
      <c r="A1" s="115"/>
      <c r="B1" s="116"/>
      <c r="C1" s="115"/>
      <c r="D1" s="115"/>
      <c r="E1" s="117"/>
      <c r="F1" s="117"/>
      <c r="G1" s="118" t="s">
        <v>107</v>
      </c>
      <c r="H1" s="119"/>
      <c r="I1" s="120"/>
      <c r="J1" s="120"/>
      <c r="K1" s="115"/>
    </row>
    <row r="2" spans="1:11" x14ac:dyDescent="0.2">
      <c r="A2" s="115"/>
      <c r="B2" s="116"/>
      <c r="C2" s="115"/>
      <c r="D2" s="115"/>
      <c r="E2" s="117"/>
      <c r="F2" s="117"/>
      <c r="G2" s="118" t="s">
        <v>113</v>
      </c>
      <c r="H2" s="121"/>
      <c r="I2" s="120"/>
      <c r="J2" s="120"/>
      <c r="K2" s="115"/>
    </row>
    <row r="3" spans="1:11" x14ac:dyDescent="0.2">
      <c r="A3" s="122"/>
      <c r="B3" s="116"/>
      <c r="C3" s="115"/>
      <c r="D3" s="115"/>
      <c r="E3" s="117"/>
      <c r="F3" s="117"/>
      <c r="G3" s="123"/>
      <c r="H3" s="124"/>
      <c r="I3" s="115"/>
      <c r="J3" s="115"/>
      <c r="K3" s="115"/>
    </row>
    <row r="4" spans="1:11" ht="20" x14ac:dyDescent="0.2">
      <c r="A4" s="192">
        <v>2024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5" customHeight="1" x14ac:dyDescent="0.25">
      <c r="A5" s="193" t="s">
        <v>209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15"/>
      <c r="B6" s="116"/>
      <c r="C6" s="115"/>
      <c r="D6" s="115"/>
      <c r="E6" s="115"/>
      <c r="F6" s="115"/>
      <c r="G6" s="115"/>
      <c r="H6" s="124"/>
      <c r="I6" s="115"/>
      <c r="J6" s="115"/>
      <c r="K6" s="115"/>
    </row>
    <row r="7" spans="1:11" x14ac:dyDescent="0.2">
      <c r="A7" s="188" t="s">
        <v>210</v>
      </c>
      <c r="B7" s="194" t="s">
        <v>211</v>
      </c>
      <c r="C7" s="186" t="s">
        <v>212</v>
      </c>
      <c r="D7" s="186" t="s">
        <v>213</v>
      </c>
      <c r="E7" s="196" t="s">
        <v>214</v>
      </c>
      <c r="F7" s="197"/>
      <c r="G7" s="186" t="s">
        <v>215</v>
      </c>
      <c r="H7" s="186" t="s">
        <v>216</v>
      </c>
      <c r="I7" s="186" t="s">
        <v>217</v>
      </c>
      <c r="J7" s="186" t="s">
        <v>218</v>
      </c>
      <c r="K7" s="188" t="s">
        <v>219</v>
      </c>
    </row>
    <row r="8" spans="1:11" x14ac:dyDescent="0.2">
      <c r="A8" s="189"/>
      <c r="B8" s="195"/>
      <c r="C8" s="187"/>
      <c r="D8" s="187"/>
      <c r="E8" s="125" t="s">
        <v>220</v>
      </c>
      <c r="F8" s="126" t="s">
        <v>221</v>
      </c>
      <c r="G8" s="187"/>
      <c r="H8" s="187"/>
      <c r="I8" s="187"/>
      <c r="J8" s="187"/>
      <c r="K8" s="189"/>
    </row>
    <row r="9" spans="1:11" x14ac:dyDescent="0.2">
      <c r="A9" s="190" t="s">
        <v>222</v>
      </c>
      <c r="B9" s="171"/>
      <c r="C9" s="171"/>
      <c r="D9" s="171"/>
      <c r="E9" s="171"/>
      <c r="F9" s="171"/>
      <c r="G9" s="171"/>
      <c r="H9" s="171"/>
      <c r="I9" s="171"/>
      <c r="J9" s="171"/>
      <c r="K9" s="127"/>
    </row>
    <row r="10" spans="1:11" x14ac:dyDescent="0.2">
      <c r="A10" s="128" t="s">
        <v>223</v>
      </c>
      <c r="B10" s="129" t="s">
        <v>14</v>
      </c>
      <c r="C10" s="130">
        <v>15</v>
      </c>
      <c r="D10" s="130">
        <v>29</v>
      </c>
      <c r="E10" s="131"/>
      <c r="F10" s="131"/>
      <c r="G10" s="131"/>
      <c r="H10" s="132"/>
      <c r="I10" s="133">
        <f>SUM(G11:G20)</f>
        <v>0</v>
      </c>
      <c r="J10" s="134">
        <f>SUM(I10*C10)</f>
        <v>0</v>
      </c>
      <c r="K10" s="131"/>
    </row>
    <row r="11" spans="1:11" x14ac:dyDescent="0.2">
      <c r="A11" s="135" t="s">
        <v>224</v>
      </c>
      <c r="B11" s="136"/>
      <c r="C11" s="137"/>
      <c r="D11" s="137"/>
      <c r="E11" s="115" t="s">
        <v>225</v>
      </c>
      <c r="F11" s="115" t="s">
        <v>226</v>
      </c>
      <c r="G11" s="138"/>
      <c r="H11" s="124" t="s">
        <v>227</v>
      </c>
      <c r="I11" s="117"/>
      <c r="J11" s="117"/>
      <c r="K11" s="124">
        <v>8720246281057</v>
      </c>
    </row>
    <row r="12" spans="1:11" x14ac:dyDescent="0.2">
      <c r="A12" s="139"/>
      <c r="B12" s="136"/>
      <c r="C12" s="137"/>
      <c r="D12" s="137"/>
      <c r="E12" s="115" t="s">
        <v>225</v>
      </c>
      <c r="F12" s="115" t="s">
        <v>228</v>
      </c>
      <c r="G12" s="138"/>
      <c r="H12" s="124" t="s">
        <v>229</v>
      </c>
      <c r="I12" s="117"/>
      <c r="J12" s="117"/>
      <c r="K12" s="124">
        <v>8720246281064</v>
      </c>
    </row>
    <row r="13" spans="1:11" x14ac:dyDescent="0.2">
      <c r="A13" s="124"/>
      <c r="B13" s="122"/>
      <c r="C13" s="115"/>
      <c r="D13" s="115"/>
      <c r="E13" s="115" t="s">
        <v>225</v>
      </c>
      <c r="F13" s="115" t="s">
        <v>230</v>
      </c>
      <c r="G13" s="138"/>
      <c r="H13" s="124" t="s">
        <v>231</v>
      </c>
      <c r="I13" s="117"/>
      <c r="J13" s="117"/>
      <c r="K13" s="124">
        <v>8720246281071</v>
      </c>
    </row>
    <row r="14" spans="1:11" x14ac:dyDescent="0.2">
      <c r="A14" s="124"/>
      <c r="B14" s="116"/>
      <c r="C14" s="115"/>
      <c r="D14" s="115"/>
      <c r="E14" s="115" t="s">
        <v>225</v>
      </c>
      <c r="F14" s="115" t="s">
        <v>232</v>
      </c>
      <c r="G14" s="138"/>
      <c r="H14" s="124" t="s">
        <v>233</v>
      </c>
      <c r="I14" s="117"/>
      <c r="J14" s="117"/>
      <c r="K14" s="124">
        <v>8720246281088</v>
      </c>
    </row>
    <row r="15" spans="1:11" x14ac:dyDescent="0.2">
      <c r="A15" s="124"/>
      <c r="B15" s="116"/>
      <c r="C15" s="115"/>
      <c r="D15" s="115"/>
      <c r="E15" s="115" t="s">
        <v>225</v>
      </c>
      <c r="F15" s="115" t="s">
        <v>234</v>
      </c>
      <c r="G15" s="138"/>
      <c r="H15" s="124" t="s">
        <v>235</v>
      </c>
      <c r="I15" s="117"/>
      <c r="J15" s="117"/>
      <c r="K15" s="124">
        <v>8720246281095</v>
      </c>
    </row>
    <row r="16" spans="1:11" x14ac:dyDescent="0.2">
      <c r="A16" s="124"/>
      <c r="B16" s="116"/>
      <c r="C16" s="115"/>
      <c r="D16" s="115"/>
      <c r="E16" s="140" t="s">
        <v>236</v>
      </c>
      <c r="F16" s="140" t="s">
        <v>226</v>
      </c>
      <c r="G16" s="138"/>
      <c r="H16" s="124" t="s">
        <v>237</v>
      </c>
      <c r="I16" s="117"/>
      <c r="J16" s="117"/>
      <c r="K16" s="124">
        <v>8720246281101</v>
      </c>
    </row>
    <row r="17" spans="1:11" x14ac:dyDescent="0.2">
      <c r="A17" s="124"/>
      <c r="B17" s="116"/>
      <c r="C17" s="115"/>
      <c r="D17" s="115"/>
      <c r="E17" s="140" t="s">
        <v>236</v>
      </c>
      <c r="F17" s="140" t="s">
        <v>228</v>
      </c>
      <c r="G17" s="138"/>
      <c r="H17" s="124" t="s">
        <v>238</v>
      </c>
      <c r="I17" s="117"/>
      <c r="J17" s="117"/>
      <c r="K17" s="124">
        <v>8720246281118</v>
      </c>
    </row>
    <row r="18" spans="1:11" x14ac:dyDescent="0.2">
      <c r="A18" s="124"/>
      <c r="B18" s="116"/>
      <c r="C18" s="115"/>
      <c r="D18" s="115"/>
      <c r="E18" s="140" t="s">
        <v>236</v>
      </c>
      <c r="F18" s="140" t="s">
        <v>230</v>
      </c>
      <c r="G18" s="138"/>
      <c r="H18" s="124" t="s">
        <v>239</v>
      </c>
      <c r="I18" s="117"/>
      <c r="J18" s="117"/>
      <c r="K18" s="124">
        <v>8720246281125</v>
      </c>
    </row>
    <row r="19" spans="1:11" x14ac:dyDescent="0.2">
      <c r="A19" s="124"/>
      <c r="B19" s="116"/>
      <c r="C19" s="115"/>
      <c r="D19" s="115"/>
      <c r="E19" s="140" t="s">
        <v>236</v>
      </c>
      <c r="F19" s="140" t="s">
        <v>232</v>
      </c>
      <c r="G19" s="138"/>
      <c r="H19" s="124" t="s">
        <v>240</v>
      </c>
      <c r="I19" s="117"/>
      <c r="J19" s="117"/>
      <c r="K19" s="124">
        <v>8720246281132</v>
      </c>
    </row>
    <row r="20" spans="1:11" x14ac:dyDescent="0.2">
      <c r="A20" s="124"/>
      <c r="B20" s="116"/>
      <c r="C20" s="115"/>
      <c r="D20" s="115"/>
      <c r="E20" s="140" t="s">
        <v>236</v>
      </c>
      <c r="F20" s="140" t="s">
        <v>234</v>
      </c>
      <c r="G20" s="141"/>
      <c r="H20" s="124" t="s">
        <v>241</v>
      </c>
      <c r="I20" s="117"/>
      <c r="J20" s="117"/>
      <c r="K20" s="124">
        <v>8720246280647</v>
      </c>
    </row>
    <row r="21" spans="1:11" x14ac:dyDescent="0.2">
      <c r="A21" s="124"/>
      <c r="B21" s="116"/>
      <c r="C21" s="115"/>
      <c r="D21" s="115"/>
      <c r="E21" s="115"/>
      <c r="F21" s="115"/>
      <c r="G21" s="142"/>
      <c r="H21" s="124"/>
      <c r="I21" s="117"/>
      <c r="J21" s="117"/>
      <c r="K21" s="115"/>
    </row>
    <row r="22" spans="1:11" x14ac:dyDescent="0.2">
      <c r="A22" s="128" t="s">
        <v>223</v>
      </c>
      <c r="B22" s="129" t="s">
        <v>242</v>
      </c>
      <c r="C22" s="130">
        <v>15</v>
      </c>
      <c r="D22" s="130">
        <v>29</v>
      </c>
      <c r="E22" s="131"/>
      <c r="F22" s="131"/>
      <c r="G22" s="131"/>
      <c r="H22" s="132"/>
      <c r="I22" s="133">
        <f>SUM(G23:G32)</f>
        <v>0</v>
      </c>
      <c r="J22" s="134">
        <f>SUM(I22*C22)</f>
        <v>0</v>
      </c>
      <c r="K22" s="131"/>
    </row>
    <row r="23" spans="1:11" x14ac:dyDescent="0.2">
      <c r="A23" s="124" t="s">
        <v>243</v>
      </c>
      <c r="B23" s="116"/>
      <c r="C23" s="115"/>
      <c r="D23" s="115"/>
      <c r="E23" s="115" t="s">
        <v>225</v>
      </c>
      <c r="F23" s="115" t="s">
        <v>226</v>
      </c>
      <c r="G23" s="138"/>
      <c r="H23" s="124" t="s">
        <v>244</v>
      </c>
      <c r="I23" s="117"/>
      <c r="J23" s="117"/>
      <c r="K23" s="124">
        <v>8720246280654</v>
      </c>
    </row>
    <row r="24" spans="1:11" x14ac:dyDescent="0.2">
      <c r="A24" s="124"/>
      <c r="B24" s="122"/>
      <c r="C24" s="115"/>
      <c r="D24" s="115"/>
      <c r="E24" s="115" t="s">
        <v>225</v>
      </c>
      <c r="F24" s="115" t="s">
        <v>228</v>
      </c>
      <c r="G24" s="138"/>
      <c r="H24" s="124" t="s">
        <v>245</v>
      </c>
      <c r="I24" s="117"/>
      <c r="J24" s="117"/>
      <c r="K24" s="124">
        <v>8720246280661</v>
      </c>
    </row>
    <row r="25" spans="1:11" x14ac:dyDescent="0.2">
      <c r="A25" s="124"/>
      <c r="B25" s="116"/>
      <c r="C25" s="115"/>
      <c r="D25" s="115"/>
      <c r="E25" s="115" t="s">
        <v>225</v>
      </c>
      <c r="F25" s="115" t="s">
        <v>230</v>
      </c>
      <c r="G25" s="138"/>
      <c r="H25" s="124" t="s">
        <v>246</v>
      </c>
      <c r="I25" s="117"/>
      <c r="J25" s="117"/>
      <c r="K25" s="124">
        <v>8720246280678</v>
      </c>
    </row>
    <row r="26" spans="1:11" x14ac:dyDescent="0.2">
      <c r="A26" s="124"/>
      <c r="B26" s="116"/>
      <c r="C26" s="115"/>
      <c r="D26" s="115"/>
      <c r="E26" s="115" t="s">
        <v>225</v>
      </c>
      <c r="F26" s="115" t="s">
        <v>232</v>
      </c>
      <c r="G26" s="138"/>
      <c r="H26" s="124" t="s">
        <v>247</v>
      </c>
      <c r="I26" s="117"/>
      <c r="J26" s="117"/>
      <c r="K26" s="124">
        <v>8720246280685</v>
      </c>
    </row>
    <row r="27" spans="1:11" x14ac:dyDescent="0.2">
      <c r="A27" s="124"/>
      <c r="B27" s="116"/>
      <c r="C27" s="115"/>
      <c r="D27" s="115"/>
      <c r="E27" s="115" t="s">
        <v>225</v>
      </c>
      <c r="F27" s="115" t="s">
        <v>234</v>
      </c>
      <c r="G27" s="138"/>
      <c r="H27" s="124" t="s">
        <v>248</v>
      </c>
      <c r="I27" s="117"/>
      <c r="J27" s="117"/>
      <c r="K27" s="124">
        <v>8720246280692</v>
      </c>
    </row>
    <row r="28" spans="1:11" x14ac:dyDescent="0.2">
      <c r="A28" s="124"/>
      <c r="B28" s="116"/>
      <c r="C28" s="115"/>
      <c r="D28" s="115"/>
      <c r="E28" s="140" t="s">
        <v>236</v>
      </c>
      <c r="F28" s="140" t="s">
        <v>226</v>
      </c>
      <c r="G28" s="138"/>
      <c r="H28" s="124" t="s">
        <v>249</v>
      </c>
      <c r="I28" s="117"/>
      <c r="J28" s="117"/>
      <c r="K28" s="124">
        <v>8720246280708</v>
      </c>
    </row>
    <row r="29" spans="1:11" x14ac:dyDescent="0.2">
      <c r="A29" s="124"/>
      <c r="B29" s="116"/>
      <c r="C29" s="115"/>
      <c r="D29" s="115"/>
      <c r="E29" s="140" t="s">
        <v>236</v>
      </c>
      <c r="F29" s="140" t="s">
        <v>228</v>
      </c>
      <c r="G29" s="138"/>
      <c r="H29" s="124" t="s">
        <v>250</v>
      </c>
      <c r="I29" s="117"/>
      <c r="J29" s="117"/>
      <c r="K29" s="124">
        <v>8720246280715</v>
      </c>
    </row>
    <row r="30" spans="1:11" x14ac:dyDescent="0.2">
      <c r="A30" s="124"/>
      <c r="B30" s="116"/>
      <c r="C30" s="115"/>
      <c r="D30" s="115"/>
      <c r="E30" s="140" t="s">
        <v>236</v>
      </c>
      <c r="F30" s="140" t="s">
        <v>230</v>
      </c>
      <c r="G30" s="138"/>
      <c r="H30" s="124" t="s">
        <v>251</v>
      </c>
      <c r="I30" s="117"/>
      <c r="J30" s="117"/>
      <c r="K30" s="124">
        <v>8720246280722</v>
      </c>
    </row>
    <row r="31" spans="1:11" x14ac:dyDescent="0.2">
      <c r="A31" s="124"/>
      <c r="B31" s="116"/>
      <c r="C31" s="115"/>
      <c r="D31" s="115"/>
      <c r="E31" s="140" t="s">
        <v>236</v>
      </c>
      <c r="F31" s="140" t="s">
        <v>232</v>
      </c>
      <c r="G31" s="138"/>
      <c r="H31" s="124" t="s">
        <v>252</v>
      </c>
      <c r="I31" s="117"/>
      <c r="J31" s="117"/>
      <c r="K31" s="124">
        <v>8720246280739</v>
      </c>
    </row>
    <row r="32" spans="1:11" x14ac:dyDescent="0.2">
      <c r="A32" s="124"/>
      <c r="B32" s="116"/>
      <c r="C32" s="115"/>
      <c r="D32" s="115"/>
      <c r="E32" s="140" t="s">
        <v>236</v>
      </c>
      <c r="F32" s="140" t="s">
        <v>234</v>
      </c>
      <c r="G32" s="141"/>
      <c r="H32" s="124" t="s">
        <v>253</v>
      </c>
      <c r="I32" s="117"/>
      <c r="J32" s="117"/>
      <c r="K32" s="124">
        <v>8720246280746</v>
      </c>
    </row>
    <row r="33" spans="1:11" x14ac:dyDescent="0.2">
      <c r="A33" s="124"/>
      <c r="B33" s="116"/>
      <c r="C33" s="115"/>
      <c r="D33" s="115"/>
      <c r="E33" s="115"/>
      <c r="F33" s="115"/>
      <c r="G33" s="142"/>
      <c r="H33" s="124"/>
      <c r="I33" s="117"/>
      <c r="J33" s="117"/>
      <c r="K33" s="115"/>
    </row>
    <row r="34" spans="1:11" x14ac:dyDescent="0.2">
      <c r="A34" s="128" t="s">
        <v>223</v>
      </c>
      <c r="B34" s="129" t="s">
        <v>254</v>
      </c>
      <c r="C34" s="130">
        <v>15</v>
      </c>
      <c r="D34" s="130">
        <v>29</v>
      </c>
      <c r="E34" s="131"/>
      <c r="F34" s="131"/>
      <c r="G34" s="131"/>
      <c r="H34" s="132"/>
      <c r="I34" s="133">
        <f>SUM(G35:G44)</f>
        <v>0</v>
      </c>
      <c r="J34" s="134">
        <f>SUM(I34*C34)</f>
        <v>0</v>
      </c>
      <c r="K34" s="131"/>
    </row>
    <row r="35" spans="1:11" x14ac:dyDescent="0.2">
      <c r="A35" s="124" t="s">
        <v>255</v>
      </c>
      <c r="B35" s="116"/>
      <c r="C35" s="115"/>
      <c r="D35" s="115"/>
      <c r="E35" s="115" t="s">
        <v>225</v>
      </c>
      <c r="F35" s="115" t="s">
        <v>226</v>
      </c>
      <c r="G35" s="138"/>
      <c r="H35" s="124" t="s">
        <v>256</v>
      </c>
      <c r="I35" s="117"/>
      <c r="J35" s="117"/>
      <c r="K35" s="124">
        <v>8720246280753</v>
      </c>
    </row>
    <row r="36" spans="1:11" x14ac:dyDescent="0.2">
      <c r="A36" s="124"/>
      <c r="B36" s="116"/>
      <c r="C36" s="115"/>
      <c r="D36" s="115"/>
      <c r="E36" s="115" t="s">
        <v>225</v>
      </c>
      <c r="F36" s="115" t="s">
        <v>228</v>
      </c>
      <c r="G36" s="138"/>
      <c r="H36" s="124" t="s">
        <v>257</v>
      </c>
      <c r="I36" s="117"/>
      <c r="J36" s="117"/>
      <c r="K36" s="124">
        <v>8720246280760</v>
      </c>
    </row>
    <row r="37" spans="1:11" x14ac:dyDescent="0.2">
      <c r="A37" s="124"/>
      <c r="B37" s="122"/>
      <c r="C37" s="115"/>
      <c r="D37" s="115"/>
      <c r="E37" s="115" t="s">
        <v>225</v>
      </c>
      <c r="F37" s="115" t="s">
        <v>230</v>
      </c>
      <c r="G37" s="138"/>
      <c r="H37" s="124" t="s">
        <v>258</v>
      </c>
      <c r="I37" s="117"/>
      <c r="J37" s="117"/>
      <c r="K37" s="124">
        <v>8720246280777</v>
      </c>
    </row>
    <row r="38" spans="1:11" x14ac:dyDescent="0.2">
      <c r="A38" s="124"/>
      <c r="B38" s="116"/>
      <c r="C38" s="115"/>
      <c r="D38" s="115"/>
      <c r="E38" s="115" t="s">
        <v>225</v>
      </c>
      <c r="F38" s="115" t="s">
        <v>232</v>
      </c>
      <c r="G38" s="138"/>
      <c r="H38" s="124" t="s">
        <v>259</v>
      </c>
      <c r="I38" s="117"/>
      <c r="J38" s="117"/>
      <c r="K38" s="124">
        <v>8720246280784</v>
      </c>
    </row>
    <row r="39" spans="1:11" x14ac:dyDescent="0.2">
      <c r="A39" s="124"/>
      <c r="B39" s="116"/>
      <c r="C39" s="115"/>
      <c r="D39" s="115"/>
      <c r="E39" s="115" t="s">
        <v>225</v>
      </c>
      <c r="F39" s="115" t="s">
        <v>234</v>
      </c>
      <c r="G39" s="138"/>
      <c r="H39" s="124" t="s">
        <v>260</v>
      </c>
      <c r="I39" s="117"/>
      <c r="J39" s="117"/>
      <c r="K39" s="124">
        <v>8720246280791</v>
      </c>
    </row>
    <row r="40" spans="1:11" x14ac:dyDescent="0.2">
      <c r="A40" s="124"/>
      <c r="B40" s="116"/>
      <c r="C40" s="115"/>
      <c r="D40" s="115"/>
      <c r="E40" s="140" t="s">
        <v>236</v>
      </c>
      <c r="F40" s="140" t="s">
        <v>226</v>
      </c>
      <c r="G40" s="138"/>
      <c r="H40" s="124" t="s">
        <v>261</v>
      </c>
      <c r="I40" s="117"/>
      <c r="J40" s="117"/>
      <c r="K40" s="124">
        <v>8720246280807</v>
      </c>
    </row>
    <row r="41" spans="1:11" x14ac:dyDescent="0.2">
      <c r="A41" s="124"/>
      <c r="B41" s="116"/>
      <c r="C41" s="115"/>
      <c r="D41" s="115"/>
      <c r="E41" s="140" t="s">
        <v>236</v>
      </c>
      <c r="F41" s="140" t="s">
        <v>228</v>
      </c>
      <c r="G41" s="138"/>
      <c r="H41" s="124" t="s">
        <v>262</v>
      </c>
      <c r="I41" s="117"/>
      <c r="J41" s="117"/>
      <c r="K41" s="124">
        <v>8720246280814</v>
      </c>
    </row>
    <row r="42" spans="1:11" x14ac:dyDescent="0.2">
      <c r="A42" s="124"/>
      <c r="B42" s="116"/>
      <c r="C42" s="115"/>
      <c r="D42" s="115"/>
      <c r="E42" s="140" t="s">
        <v>236</v>
      </c>
      <c r="F42" s="140" t="s">
        <v>230</v>
      </c>
      <c r="G42" s="138"/>
      <c r="H42" s="124" t="s">
        <v>263</v>
      </c>
      <c r="I42" s="117"/>
      <c r="J42" s="117"/>
      <c r="K42" s="124">
        <v>8720246280821</v>
      </c>
    </row>
    <row r="43" spans="1:11" x14ac:dyDescent="0.2">
      <c r="A43" s="124"/>
      <c r="B43" s="116"/>
      <c r="C43" s="115"/>
      <c r="D43" s="115"/>
      <c r="E43" s="140" t="s">
        <v>236</v>
      </c>
      <c r="F43" s="140" t="s">
        <v>232</v>
      </c>
      <c r="G43" s="138"/>
      <c r="H43" s="124" t="s">
        <v>264</v>
      </c>
      <c r="I43" s="117"/>
      <c r="J43" s="117"/>
      <c r="K43" s="124">
        <v>8720246280838</v>
      </c>
    </row>
    <row r="44" spans="1:11" x14ac:dyDescent="0.2">
      <c r="A44" s="124"/>
      <c r="B44" s="116"/>
      <c r="C44" s="115"/>
      <c r="D44" s="115"/>
      <c r="E44" s="140" t="s">
        <v>236</v>
      </c>
      <c r="F44" s="140" t="s">
        <v>234</v>
      </c>
      <c r="G44" s="141"/>
      <c r="H44" s="124" t="s">
        <v>265</v>
      </c>
      <c r="I44" s="117"/>
      <c r="J44" s="117"/>
      <c r="K44" s="124">
        <v>8720246280845</v>
      </c>
    </row>
    <row r="45" spans="1:11" x14ac:dyDescent="0.2">
      <c r="A45" s="124"/>
      <c r="B45" s="116"/>
      <c r="C45" s="115"/>
      <c r="D45" s="115"/>
      <c r="E45" s="115"/>
      <c r="F45" s="115"/>
      <c r="G45" s="115"/>
      <c r="H45" s="124"/>
      <c r="I45" s="117"/>
      <c r="J45" s="117"/>
      <c r="K45" s="115"/>
    </row>
    <row r="46" spans="1:11" x14ac:dyDescent="0.2">
      <c r="A46" s="128" t="s">
        <v>266</v>
      </c>
      <c r="B46" s="129" t="s">
        <v>267</v>
      </c>
      <c r="C46" s="130">
        <v>13</v>
      </c>
      <c r="D46" s="130">
        <v>25</v>
      </c>
      <c r="E46" s="131"/>
      <c r="F46" s="131"/>
      <c r="G46" s="131"/>
      <c r="H46" s="132"/>
      <c r="I46" s="133">
        <f>SUM(G47:G56)</f>
        <v>0</v>
      </c>
      <c r="J46" s="134">
        <f>SUM(I46*C46)</f>
        <v>0</v>
      </c>
      <c r="K46" s="131"/>
    </row>
    <row r="47" spans="1:11" x14ac:dyDescent="0.2">
      <c r="A47" s="124" t="s">
        <v>268</v>
      </c>
      <c r="B47" s="116"/>
      <c r="C47" s="115"/>
      <c r="D47" s="115"/>
      <c r="E47" s="115" t="s">
        <v>225</v>
      </c>
      <c r="F47" s="115" t="s">
        <v>226</v>
      </c>
      <c r="G47" s="138"/>
      <c r="H47" s="124" t="s">
        <v>269</v>
      </c>
      <c r="I47" s="117"/>
      <c r="J47" s="117"/>
      <c r="K47" s="124">
        <v>8720246280852</v>
      </c>
    </row>
    <row r="48" spans="1:11" x14ac:dyDescent="0.2">
      <c r="A48" s="124"/>
      <c r="B48" s="122"/>
      <c r="C48" s="115"/>
      <c r="D48" s="115"/>
      <c r="E48" s="115" t="s">
        <v>225</v>
      </c>
      <c r="F48" s="115" t="s">
        <v>228</v>
      </c>
      <c r="G48" s="138"/>
      <c r="H48" s="124" t="s">
        <v>270</v>
      </c>
      <c r="I48" s="117"/>
      <c r="J48" s="117"/>
      <c r="K48" s="124">
        <v>8720246280869</v>
      </c>
    </row>
    <row r="49" spans="1:11" x14ac:dyDescent="0.2">
      <c r="A49" s="124"/>
      <c r="B49" s="116"/>
      <c r="C49" s="115"/>
      <c r="D49" s="115"/>
      <c r="E49" s="115" t="s">
        <v>225</v>
      </c>
      <c r="F49" s="115" t="s">
        <v>230</v>
      </c>
      <c r="G49" s="138"/>
      <c r="H49" s="124" t="s">
        <v>271</v>
      </c>
      <c r="I49" s="117"/>
      <c r="J49" s="117"/>
      <c r="K49" s="124">
        <v>8720246280876</v>
      </c>
    </row>
    <row r="50" spans="1:11" x14ac:dyDescent="0.2">
      <c r="A50" s="124"/>
      <c r="B50" s="116"/>
      <c r="C50" s="115"/>
      <c r="D50" s="115"/>
      <c r="E50" s="115" t="s">
        <v>225</v>
      </c>
      <c r="F50" s="115" t="s">
        <v>232</v>
      </c>
      <c r="G50" s="138"/>
      <c r="H50" s="124" t="s">
        <v>272</v>
      </c>
      <c r="I50" s="117"/>
      <c r="J50" s="117"/>
      <c r="K50" s="124">
        <v>8720246280883</v>
      </c>
    </row>
    <row r="51" spans="1:11" x14ac:dyDescent="0.2">
      <c r="A51" s="124"/>
      <c r="B51" s="116"/>
      <c r="C51" s="115"/>
      <c r="D51" s="115"/>
      <c r="E51" s="115" t="s">
        <v>225</v>
      </c>
      <c r="F51" s="115" t="s">
        <v>234</v>
      </c>
      <c r="G51" s="138"/>
      <c r="H51" s="124" t="s">
        <v>273</v>
      </c>
      <c r="I51" s="117"/>
      <c r="J51" s="117"/>
      <c r="K51" s="124">
        <v>8720246280890</v>
      </c>
    </row>
    <row r="52" spans="1:11" x14ac:dyDescent="0.2">
      <c r="A52" s="124"/>
      <c r="B52" s="116"/>
      <c r="C52" s="115"/>
      <c r="D52" s="115"/>
      <c r="E52" s="140" t="s">
        <v>236</v>
      </c>
      <c r="F52" s="140" t="s">
        <v>226</v>
      </c>
      <c r="G52" s="138"/>
      <c r="H52" s="124" t="s">
        <v>274</v>
      </c>
      <c r="I52" s="117"/>
      <c r="J52" s="117"/>
      <c r="K52" s="124">
        <v>8720246280906</v>
      </c>
    </row>
    <row r="53" spans="1:11" x14ac:dyDescent="0.2">
      <c r="A53" s="124"/>
      <c r="B53" s="116"/>
      <c r="C53" s="115"/>
      <c r="D53" s="115"/>
      <c r="E53" s="140" t="s">
        <v>236</v>
      </c>
      <c r="F53" s="140" t="s">
        <v>228</v>
      </c>
      <c r="G53" s="138"/>
      <c r="H53" s="124" t="s">
        <v>275</v>
      </c>
      <c r="I53" s="117"/>
      <c r="J53" s="117"/>
      <c r="K53" s="124">
        <v>8720246280913</v>
      </c>
    </row>
    <row r="54" spans="1:11" x14ac:dyDescent="0.2">
      <c r="A54" s="124"/>
      <c r="B54" s="116"/>
      <c r="C54" s="115"/>
      <c r="D54" s="115"/>
      <c r="E54" s="140" t="s">
        <v>236</v>
      </c>
      <c r="F54" s="140" t="s">
        <v>230</v>
      </c>
      <c r="G54" s="138"/>
      <c r="H54" s="191" t="s">
        <v>276</v>
      </c>
      <c r="I54" s="171"/>
      <c r="J54" s="117"/>
      <c r="K54" s="124">
        <v>8720246280920</v>
      </c>
    </row>
    <row r="55" spans="1:11" x14ac:dyDescent="0.2">
      <c r="A55" s="124"/>
      <c r="B55" s="116"/>
      <c r="C55" s="115"/>
      <c r="D55" s="115"/>
      <c r="E55" s="140" t="s">
        <v>236</v>
      </c>
      <c r="F55" s="140" t="s">
        <v>232</v>
      </c>
      <c r="G55" s="138"/>
      <c r="H55" s="124" t="s">
        <v>277</v>
      </c>
      <c r="I55" s="117"/>
      <c r="J55" s="117"/>
      <c r="K55" s="124">
        <v>8720246280937</v>
      </c>
    </row>
    <row r="56" spans="1:11" x14ac:dyDescent="0.2">
      <c r="A56" s="124"/>
      <c r="B56" s="116"/>
      <c r="C56" s="115"/>
      <c r="D56" s="115"/>
      <c r="E56" s="140" t="s">
        <v>236</v>
      </c>
      <c r="F56" s="140" t="s">
        <v>234</v>
      </c>
      <c r="G56" s="141"/>
      <c r="H56" s="124" t="s">
        <v>278</v>
      </c>
      <c r="I56" s="117"/>
      <c r="J56" s="117"/>
      <c r="K56" s="124">
        <v>8720246280944</v>
      </c>
    </row>
    <row r="57" spans="1:11" x14ac:dyDescent="0.2">
      <c r="A57" s="124"/>
      <c r="B57" s="116"/>
      <c r="C57" s="115"/>
      <c r="D57" s="115"/>
      <c r="E57" s="115"/>
      <c r="F57" s="115"/>
      <c r="G57" s="142"/>
      <c r="H57" s="124"/>
      <c r="I57" s="117"/>
      <c r="J57" s="117"/>
      <c r="K57" s="115"/>
    </row>
    <row r="58" spans="1:11" x14ac:dyDescent="0.2">
      <c r="A58" s="128" t="s">
        <v>266</v>
      </c>
      <c r="B58" s="129" t="s">
        <v>279</v>
      </c>
      <c r="C58" s="130">
        <v>13</v>
      </c>
      <c r="D58" s="130">
        <v>25</v>
      </c>
      <c r="E58" s="131"/>
      <c r="F58" s="131"/>
      <c r="G58" s="131"/>
      <c r="H58" s="132"/>
      <c r="I58" s="133">
        <f>SUM(G59:G68)</f>
        <v>0</v>
      </c>
      <c r="J58" s="134">
        <f>SUM(I58*C58)</f>
        <v>0</v>
      </c>
      <c r="K58" s="131"/>
    </row>
    <row r="59" spans="1:11" x14ac:dyDescent="0.2">
      <c r="A59" s="124" t="s">
        <v>280</v>
      </c>
      <c r="B59" s="116"/>
      <c r="C59" s="115"/>
      <c r="D59" s="115"/>
      <c r="E59" s="115" t="s">
        <v>225</v>
      </c>
      <c r="F59" s="115" t="s">
        <v>226</v>
      </c>
      <c r="G59" s="138"/>
      <c r="H59" s="124" t="s">
        <v>281</v>
      </c>
      <c r="I59" s="117"/>
      <c r="J59" s="117"/>
      <c r="K59" s="124">
        <v>8720246280951</v>
      </c>
    </row>
    <row r="60" spans="1:11" x14ac:dyDescent="0.2">
      <c r="A60" s="124"/>
      <c r="B60" s="122"/>
      <c r="C60" s="115"/>
      <c r="D60" s="115"/>
      <c r="E60" s="115" t="s">
        <v>225</v>
      </c>
      <c r="F60" s="115" t="s">
        <v>228</v>
      </c>
      <c r="G60" s="138"/>
      <c r="H60" s="124" t="s">
        <v>282</v>
      </c>
      <c r="I60" s="117"/>
      <c r="J60" s="117"/>
      <c r="K60" s="124">
        <v>8720246280968</v>
      </c>
    </row>
    <row r="61" spans="1:11" x14ac:dyDescent="0.2">
      <c r="A61" s="124"/>
      <c r="B61" s="116"/>
      <c r="C61" s="115"/>
      <c r="D61" s="115"/>
      <c r="E61" s="115" t="s">
        <v>225</v>
      </c>
      <c r="F61" s="115" t="s">
        <v>230</v>
      </c>
      <c r="G61" s="138"/>
      <c r="H61" s="124" t="s">
        <v>283</v>
      </c>
      <c r="I61" s="117"/>
      <c r="J61" s="117"/>
      <c r="K61" s="124">
        <v>8720246280975</v>
      </c>
    </row>
    <row r="62" spans="1:11" x14ac:dyDescent="0.2">
      <c r="A62" s="124"/>
      <c r="B62" s="116"/>
      <c r="C62" s="115"/>
      <c r="D62" s="115"/>
      <c r="E62" s="115" t="s">
        <v>225</v>
      </c>
      <c r="F62" s="115" t="s">
        <v>232</v>
      </c>
      <c r="G62" s="138"/>
      <c r="H62" s="124" t="s">
        <v>284</v>
      </c>
      <c r="I62" s="117"/>
      <c r="J62" s="117"/>
      <c r="K62" s="124">
        <v>8720246280982</v>
      </c>
    </row>
    <row r="63" spans="1:11" x14ac:dyDescent="0.2">
      <c r="A63" s="124"/>
      <c r="B63" s="116"/>
      <c r="C63" s="115"/>
      <c r="D63" s="115"/>
      <c r="E63" s="115" t="s">
        <v>225</v>
      </c>
      <c r="F63" s="115" t="s">
        <v>234</v>
      </c>
      <c r="G63" s="138"/>
      <c r="H63" s="124" t="s">
        <v>285</v>
      </c>
      <c r="I63" s="117"/>
      <c r="J63" s="117"/>
      <c r="K63" s="124">
        <v>8720246280999</v>
      </c>
    </row>
    <row r="64" spans="1:11" x14ac:dyDescent="0.2">
      <c r="A64" s="124"/>
      <c r="B64" s="116"/>
      <c r="C64" s="115"/>
      <c r="D64" s="115"/>
      <c r="E64" s="140" t="s">
        <v>236</v>
      </c>
      <c r="F64" s="140" t="s">
        <v>226</v>
      </c>
      <c r="G64" s="138"/>
      <c r="H64" s="124" t="s">
        <v>286</v>
      </c>
      <c r="I64" s="117"/>
      <c r="J64" s="117"/>
      <c r="K64" s="124">
        <v>8720246281002</v>
      </c>
    </row>
    <row r="65" spans="1:11" x14ac:dyDescent="0.2">
      <c r="A65" s="124"/>
      <c r="B65" s="116"/>
      <c r="C65" s="115"/>
      <c r="D65" s="115"/>
      <c r="E65" s="140" t="s">
        <v>236</v>
      </c>
      <c r="F65" s="140" t="s">
        <v>228</v>
      </c>
      <c r="G65" s="138"/>
      <c r="H65" s="124" t="s">
        <v>287</v>
      </c>
      <c r="I65" s="117"/>
      <c r="J65" s="117"/>
      <c r="K65" s="124">
        <v>8720246281019</v>
      </c>
    </row>
    <row r="66" spans="1:11" x14ac:dyDescent="0.2">
      <c r="A66" s="124"/>
      <c r="B66" s="116"/>
      <c r="C66" s="115"/>
      <c r="D66" s="115"/>
      <c r="E66" s="140" t="s">
        <v>236</v>
      </c>
      <c r="F66" s="140" t="s">
        <v>230</v>
      </c>
      <c r="G66" s="138"/>
      <c r="H66" s="124" t="s">
        <v>288</v>
      </c>
      <c r="I66" s="117"/>
      <c r="J66" s="117"/>
      <c r="K66" s="124">
        <v>8720246281026</v>
      </c>
    </row>
    <row r="67" spans="1:11" x14ac:dyDescent="0.2">
      <c r="A67" s="124"/>
      <c r="B67" s="116"/>
      <c r="C67" s="115"/>
      <c r="D67" s="115"/>
      <c r="E67" s="140" t="s">
        <v>236</v>
      </c>
      <c r="F67" s="140" t="s">
        <v>232</v>
      </c>
      <c r="G67" s="138"/>
      <c r="H67" s="124" t="s">
        <v>289</v>
      </c>
      <c r="I67" s="117"/>
      <c r="J67" s="117"/>
      <c r="K67" s="124">
        <v>8720246281033</v>
      </c>
    </row>
    <row r="68" spans="1:11" x14ac:dyDescent="0.2">
      <c r="A68" s="124"/>
      <c r="B68" s="116"/>
      <c r="C68" s="115"/>
      <c r="D68" s="115"/>
      <c r="E68" s="140" t="s">
        <v>236</v>
      </c>
      <c r="F68" s="140" t="s">
        <v>234</v>
      </c>
      <c r="G68" s="141"/>
      <c r="H68" s="124" t="s">
        <v>290</v>
      </c>
      <c r="I68" s="117"/>
      <c r="J68" s="117"/>
      <c r="K68" s="124">
        <v>8720246281040</v>
      </c>
    </row>
    <row r="69" spans="1:11" x14ac:dyDescent="0.2">
      <c r="A69" s="124"/>
      <c r="B69" s="116"/>
      <c r="C69" s="115"/>
      <c r="D69" s="115"/>
      <c r="E69" s="115"/>
      <c r="F69" s="115"/>
      <c r="G69" s="142"/>
      <c r="H69" s="124"/>
      <c r="I69" s="117"/>
      <c r="J69" s="117"/>
      <c r="K69" s="115"/>
    </row>
    <row r="70" spans="1:11" x14ac:dyDescent="0.2">
      <c r="A70" s="190" t="s">
        <v>291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27"/>
    </row>
    <row r="71" spans="1:11" x14ac:dyDescent="0.2">
      <c r="A71" s="128" t="s">
        <v>292</v>
      </c>
      <c r="B71" s="129" t="s">
        <v>293</v>
      </c>
      <c r="C71" s="130">
        <v>15</v>
      </c>
      <c r="D71" s="130">
        <v>29</v>
      </c>
      <c r="E71" s="131"/>
      <c r="F71" s="131"/>
      <c r="G71" s="131"/>
      <c r="H71" s="132"/>
      <c r="I71" s="133">
        <f>SUM(G72:G77)</f>
        <v>0</v>
      </c>
      <c r="J71" s="134">
        <f>SUM(I71*C71)</f>
        <v>0</v>
      </c>
      <c r="K71" s="131"/>
    </row>
    <row r="72" spans="1:11" x14ac:dyDescent="0.2">
      <c r="A72" s="124"/>
      <c r="B72" s="122"/>
      <c r="C72" s="115"/>
      <c r="D72" s="115"/>
      <c r="E72" s="115" t="s">
        <v>294</v>
      </c>
      <c r="F72" s="115" t="s">
        <v>226</v>
      </c>
      <c r="G72" s="138"/>
      <c r="H72" s="124" t="s">
        <v>295</v>
      </c>
      <c r="I72" s="117"/>
      <c r="J72" s="117"/>
      <c r="K72" s="124">
        <v>8720246281149</v>
      </c>
    </row>
    <row r="73" spans="1:11" x14ac:dyDescent="0.2">
      <c r="A73" s="124"/>
      <c r="B73" s="116"/>
      <c r="C73" s="115"/>
      <c r="D73" s="115"/>
      <c r="E73" s="115" t="s">
        <v>294</v>
      </c>
      <c r="F73" s="115" t="s">
        <v>228</v>
      </c>
      <c r="G73" s="138"/>
      <c r="H73" s="124" t="s">
        <v>296</v>
      </c>
      <c r="I73" s="117"/>
      <c r="J73" s="117"/>
      <c r="K73" s="124">
        <v>8720246281156</v>
      </c>
    </row>
    <row r="74" spans="1:11" x14ac:dyDescent="0.2">
      <c r="A74" s="124"/>
      <c r="B74" s="116"/>
      <c r="C74" s="115"/>
      <c r="D74" s="115"/>
      <c r="E74" s="115" t="s">
        <v>294</v>
      </c>
      <c r="F74" s="115" t="s">
        <v>232</v>
      </c>
      <c r="G74" s="138"/>
      <c r="H74" s="124" t="s">
        <v>297</v>
      </c>
      <c r="I74" s="117"/>
      <c r="J74" s="117"/>
      <c r="K74" s="124">
        <v>8720246281163</v>
      </c>
    </row>
    <row r="75" spans="1:11" x14ac:dyDescent="0.2">
      <c r="A75" s="124"/>
      <c r="B75" s="116"/>
      <c r="C75" s="115"/>
      <c r="D75" s="115"/>
      <c r="E75" s="140" t="s">
        <v>298</v>
      </c>
      <c r="F75" s="140" t="s">
        <v>226</v>
      </c>
      <c r="G75" s="138"/>
      <c r="H75" s="124" t="s">
        <v>299</v>
      </c>
      <c r="I75" s="117"/>
      <c r="J75" s="117"/>
      <c r="K75" s="124">
        <v>8720246281170</v>
      </c>
    </row>
    <row r="76" spans="1:11" x14ac:dyDescent="0.2">
      <c r="A76" s="124"/>
      <c r="B76" s="116"/>
      <c r="C76" s="115"/>
      <c r="D76" s="115"/>
      <c r="E76" s="140" t="s">
        <v>298</v>
      </c>
      <c r="F76" s="140" t="s">
        <v>228</v>
      </c>
      <c r="G76" s="138"/>
      <c r="H76" s="124" t="s">
        <v>300</v>
      </c>
      <c r="I76" s="117"/>
      <c r="J76" s="117"/>
      <c r="K76" s="124">
        <v>8720246281187</v>
      </c>
    </row>
    <row r="77" spans="1:11" x14ac:dyDescent="0.2">
      <c r="A77" s="124"/>
      <c r="B77" s="116"/>
      <c r="C77" s="115"/>
      <c r="D77" s="115"/>
      <c r="E77" s="140" t="s">
        <v>298</v>
      </c>
      <c r="F77" s="140" t="s">
        <v>232</v>
      </c>
      <c r="G77" s="141"/>
      <c r="H77" s="124" t="s">
        <v>301</v>
      </c>
      <c r="I77" s="117"/>
      <c r="J77" s="117"/>
      <c r="K77" s="124">
        <v>8720246281194</v>
      </c>
    </row>
    <row r="78" spans="1:11" x14ac:dyDescent="0.2">
      <c r="A78" s="124"/>
      <c r="B78" s="116"/>
      <c r="C78" s="115"/>
      <c r="D78" s="115"/>
      <c r="E78" s="115"/>
      <c r="F78" s="115"/>
      <c r="G78" s="142"/>
      <c r="H78" s="124"/>
      <c r="I78" s="117"/>
      <c r="J78" s="117"/>
      <c r="K78" s="143"/>
    </row>
    <row r="79" spans="1:11" x14ac:dyDescent="0.2">
      <c r="A79" s="128" t="s">
        <v>292</v>
      </c>
      <c r="B79" s="129" t="s">
        <v>302</v>
      </c>
      <c r="C79" s="130">
        <v>15</v>
      </c>
      <c r="D79" s="130">
        <v>29</v>
      </c>
      <c r="E79" s="131"/>
      <c r="F79" s="131"/>
      <c r="G79" s="131"/>
      <c r="H79" s="132"/>
      <c r="I79" s="133">
        <f>SUM(G80:G85)</f>
        <v>0</v>
      </c>
      <c r="J79" s="134">
        <f>SUM(I79*C79)</f>
        <v>0</v>
      </c>
      <c r="K79" s="131"/>
    </row>
    <row r="80" spans="1:11" x14ac:dyDescent="0.2">
      <c r="A80" s="124"/>
      <c r="B80" s="122"/>
      <c r="C80" s="115"/>
      <c r="D80" s="115"/>
      <c r="E80" s="115" t="s">
        <v>294</v>
      </c>
      <c r="F80" s="115" t="s">
        <v>226</v>
      </c>
      <c r="G80" s="138"/>
      <c r="H80" s="124" t="s">
        <v>303</v>
      </c>
      <c r="I80" s="117"/>
      <c r="J80" s="117"/>
      <c r="K80" s="124">
        <v>8720246281200</v>
      </c>
    </row>
    <row r="81" spans="1:11" x14ac:dyDescent="0.2">
      <c r="A81" s="124"/>
      <c r="B81" s="116"/>
      <c r="C81" s="115"/>
      <c r="D81" s="115"/>
      <c r="E81" s="115" t="s">
        <v>294</v>
      </c>
      <c r="F81" s="115" t="s">
        <v>228</v>
      </c>
      <c r="G81" s="138"/>
      <c r="H81" s="124" t="s">
        <v>304</v>
      </c>
      <c r="I81" s="117"/>
      <c r="J81" s="117"/>
      <c r="K81" s="124">
        <v>8720246281217</v>
      </c>
    </row>
    <row r="82" spans="1:11" x14ac:dyDescent="0.2">
      <c r="A82" s="124"/>
      <c r="B82" s="116"/>
      <c r="C82" s="115"/>
      <c r="D82" s="115"/>
      <c r="E82" s="115" t="s">
        <v>294</v>
      </c>
      <c r="F82" s="115" t="s">
        <v>232</v>
      </c>
      <c r="G82" s="138"/>
      <c r="H82" s="124" t="s">
        <v>305</v>
      </c>
      <c r="I82" s="117"/>
      <c r="J82" s="117"/>
      <c r="K82" s="124">
        <v>8720246281224</v>
      </c>
    </row>
    <row r="83" spans="1:11" x14ac:dyDescent="0.2">
      <c r="A83" s="124"/>
      <c r="B83" s="116"/>
      <c r="C83" s="115"/>
      <c r="D83" s="115"/>
      <c r="E83" s="140" t="s">
        <v>298</v>
      </c>
      <c r="F83" s="140" t="s">
        <v>226</v>
      </c>
      <c r="G83" s="138"/>
      <c r="H83" s="124" t="s">
        <v>306</v>
      </c>
      <c r="I83" s="117"/>
      <c r="J83" s="117"/>
      <c r="K83" s="124">
        <v>8720246281231</v>
      </c>
    </row>
    <row r="84" spans="1:11" x14ac:dyDescent="0.2">
      <c r="A84" s="124"/>
      <c r="B84" s="116"/>
      <c r="C84" s="115"/>
      <c r="D84" s="115"/>
      <c r="E84" s="140" t="s">
        <v>298</v>
      </c>
      <c r="F84" s="140" t="s">
        <v>228</v>
      </c>
      <c r="G84" s="138"/>
      <c r="H84" s="124" t="s">
        <v>307</v>
      </c>
      <c r="I84" s="117"/>
      <c r="J84" s="117"/>
      <c r="K84" s="124">
        <v>8720246281248</v>
      </c>
    </row>
    <row r="85" spans="1:11" x14ac:dyDescent="0.2">
      <c r="A85" s="124"/>
      <c r="B85" s="116"/>
      <c r="C85" s="115"/>
      <c r="D85" s="115"/>
      <c r="E85" s="140" t="s">
        <v>298</v>
      </c>
      <c r="F85" s="140" t="s">
        <v>232</v>
      </c>
      <c r="G85" s="141"/>
      <c r="H85" s="124" t="s">
        <v>308</v>
      </c>
      <c r="I85" s="117"/>
      <c r="J85" s="117"/>
      <c r="K85" s="124">
        <v>8720246281255</v>
      </c>
    </row>
    <row r="86" spans="1:11" x14ac:dyDescent="0.2">
      <c r="A86" s="124"/>
      <c r="B86" s="116"/>
      <c r="C86" s="115"/>
      <c r="D86" s="115"/>
      <c r="E86" s="115"/>
      <c r="F86" s="115"/>
      <c r="G86" s="142"/>
      <c r="H86" s="124"/>
      <c r="I86" s="117"/>
      <c r="J86" s="117"/>
      <c r="K86" s="143"/>
    </row>
    <row r="87" spans="1:11" x14ac:dyDescent="0.2">
      <c r="A87" s="128" t="s">
        <v>223</v>
      </c>
      <c r="B87" s="129" t="s">
        <v>309</v>
      </c>
      <c r="C87" s="130">
        <v>15</v>
      </c>
      <c r="D87" s="130">
        <v>29</v>
      </c>
      <c r="E87" s="131"/>
      <c r="F87" s="131"/>
      <c r="G87" s="131"/>
      <c r="H87" s="132"/>
      <c r="I87" s="133">
        <f>SUM(G88:G93)</f>
        <v>0</v>
      </c>
      <c r="J87" s="134">
        <f>SUM(I87*C87)</f>
        <v>0</v>
      </c>
      <c r="K87" s="131"/>
    </row>
    <row r="88" spans="1:11" x14ac:dyDescent="0.2">
      <c r="A88" s="124" t="s">
        <v>310</v>
      </c>
      <c r="B88" s="122"/>
      <c r="C88" s="115"/>
      <c r="D88" s="115"/>
      <c r="E88" s="115" t="s">
        <v>294</v>
      </c>
      <c r="F88" s="115" t="s">
        <v>226</v>
      </c>
      <c r="G88" s="138"/>
      <c r="H88" s="124" t="s">
        <v>311</v>
      </c>
      <c r="I88" s="117"/>
      <c r="J88" s="117"/>
      <c r="K88" s="124">
        <v>8720246281262</v>
      </c>
    </row>
    <row r="89" spans="1:11" x14ac:dyDescent="0.2">
      <c r="A89" s="124"/>
      <c r="B89" s="116"/>
      <c r="C89" s="115"/>
      <c r="D89" s="115"/>
      <c r="E89" s="115" t="s">
        <v>294</v>
      </c>
      <c r="F89" s="115" t="s">
        <v>228</v>
      </c>
      <c r="G89" s="138"/>
      <c r="H89" s="124" t="s">
        <v>312</v>
      </c>
      <c r="I89" s="117"/>
      <c r="J89" s="117"/>
      <c r="K89" s="124">
        <v>8720246281279</v>
      </c>
    </row>
    <row r="90" spans="1:11" x14ac:dyDescent="0.2">
      <c r="A90" s="124"/>
      <c r="B90" s="116"/>
      <c r="C90" s="115"/>
      <c r="D90" s="115"/>
      <c r="E90" s="115" t="s">
        <v>294</v>
      </c>
      <c r="F90" s="115" t="s">
        <v>232</v>
      </c>
      <c r="G90" s="138"/>
      <c r="H90" s="124" t="s">
        <v>313</v>
      </c>
      <c r="I90" s="117"/>
      <c r="J90" s="117"/>
      <c r="K90" s="124">
        <v>8720246281286</v>
      </c>
    </row>
    <row r="91" spans="1:11" x14ac:dyDescent="0.2">
      <c r="A91" s="124"/>
      <c r="B91" s="116"/>
      <c r="C91" s="115"/>
      <c r="D91" s="115"/>
      <c r="E91" s="140" t="s">
        <v>298</v>
      </c>
      <c r="F91" s="140" t="s">
        <v>226</v>
      </c>
      <c r="G91" s="138"/>
      <c r="H91" s="124" t="s">
        <v>314</v>
      </c>
      <c r="I91" s="117"/>
      <c r="J91" s="117"/>
      <c r="K91" s="124">
        <v>8720246281293</v>
      </c>
    </row>
    <row r="92" spans="1:11" x14ac:dyDescent="0.2">
      <c r="A92" s="124"/>
      <c r="B92" s="116"/>
      <c r="C92" s="115"/>
      <c r="D92" s="115"/>
      <c r="E92" s="140" t="s">
        <v>298</v>
      </c>
      <c r="F92" s="140" t="s">
        <v>228</v>
      </c>
      <c r="G92" s="138"/>
      <c r="H92" s="124" t="s">
        <v>315</v>
      </c>
      <c r="I92" s="117"/>
      <c r="J92" s="117"/>
      <c r="K92" s="124">
        <v>8720246281309</v>
      </c>
    </row>
    <row r="93" spans="1:11" x14ac:dyDescent="0.2">
      <c r="A93" s="124"/>
      <c r="B93" s="116"/>
      <c r="C93" s="115"/>
      <c r="D93" s="115"/>
      <c r="E93" s="140" t="s">
        <v>298</v>
      </c>
      <c r="F93" s="140" t="s">
        <v>232</v>
      </c>
      <c r="G93" s="141"/>
      <c r="H93" s="124" t="s">
        <v>316</v>
      </c>
      <c r="I93" s="117"/>
      <c r="J93" s="117"/>
      <c r="K93" s="124">
        <v>8720246281316</v>
      </c>
    </row>
    <row r="94" spans="1:11" x14ac:dyDescent="0.2">
      <c r="A94" s="124"/>
      <c r="B94" s="116"/>
      <c r="C94" s="115"/>
      <c r="D94" s="115"/>
      <c r="E94" s="115"/>
      <c r="F94" s="115"/>
      <c r="G94" s="142"/>
      <c r="H94" s="124"/>
      <c r="I94" s="117"/>
      <c r="J94" s="117"/>
      <c r="K94" s="143"/>
    </row>
    <row r="95" spans="1:11" x14ac:dyDescent="0.2">
      <c r="A95" s="128" t="s">
        <v>223</v>
      </c>
      <c r="B95" s="129" t="s">
        <v>317</v>
      </c>
      <c r="C95" s="130">
        <v>15</v>
      </c>
      <c r="D95" s="130">
        <v>29</v>
      </c>
      <c r="E95" s="131"/>
      <c r="F95" s="131"/>
      <c r="G95" s="131"/>
      <c r="H95" s="132"/>
      <c r="I95" s="133">
        <f>SUM(G96:G101)</f>
        <v>0</v>
      </c>
      <c r="J95" s="134">
        <f>SUM(I95*C95)</f>
        <v>0</v>
      </c>
      <c r="K95" s="131"/>
    </row>
    <row r="96" spans="1:11" x14ac:dyDescent="0.2">
      <c r="A96" s="124" t="s">
        <v>318</v>
      </c>
      <c r="B96" s="122"/>
      <c r="C96" s="115"/>
      <c r="D96" s="115"/>
      <c r="E96" s="115" t="s">
        <v>294</v>
      </c>
      <c r="F96" s="115" t="s">
        <v>226</v>
      </c>
      <c r="G96" s="138"/>
      <c r="H96" s="124" t="s">
        <v>319</v>
      </c>
      <c r="I96" s="117"/>
      <c r="J96" s="117"/>
      <c r="K96" s="124">
        <v>8720246281323</v>
      </c>
    </row>
    <row r="97" spans="1:11" x14ac:dyDescent="0.2">
      <c r="A97" s="124"/>
      <c r="B97" s="116"/>
      <c r="C97" s="115"/>
      <c r="D97" s="115"/>
      <c r="E97" s="115" t="s">
        <v>294</v>
      </c>
      <c r="F97" s="115" t="s">
        <v>228</v>
      </c>
      <c r="G97" s="138"/>
      <c r="H97" s="124" t="s">
        <v>320</v>
      </c>
      <c r="I97" s="117"/>
      <c r="J97" s="117"/>
      <c r="K97" s="124">
        <v>8720246281330</v>
      </c>
    </row>
    <row r="98" spans="1:11" x14ac:dyDescent="0.2">
      <c r="A98" s="124"/>
      <c r="B98" s="116"/>
      <c r="C98" s="115"/>
      <c r="D98" s="115"/>
      <c r="E98" s="115" t="s">
        <v>294</v>
      </c>
      <c r="F98" s="115" t="s">
        <v>232</v>
      </c>
      <c r="G98" s="138"/>
      <c r="H98" s="124" t="s">
        <v>321</v>
      </c>
      <c r="I98" s="117"/>
      <c r="J98" s="117"/>
      <c r="K98" s="124">
        <v>8720246281347</v>
      </c>
    </row>
    <row r="99" spans="1:11" x14ac:dyDescent="0.2">
      <c r="A99" s="124"/>
      <c r="B99" s="116"/>
      <c r="C99" s="115"/>
      <c r="D99" s="115"/>
      <c r="E99" s="140" t="s">
        <v>298</v>
      </c>
      <c r="F99" s="140" t="s">
        <v>226</v>
      </c>
      <c r="G99" s="138"/>
      <c r="H99" s="124" t="s">
        <v>322</v>
      </c>
      <c r="I99" s="117"/>
      <c r="J99" s="117"/>
      <c r="K99" s="124">
        <v>8720246281354</v>
      </c>
    </row>
    <row r="100" spans="1:11" x14ac:dyDescent="0.2">
      <c r="A100" s="124"/>
      <c r="B100" s="116"/>
      <c r="C100" s="115"/>
      <c r="D100" s="115"/>
      <c r="E100" s="140" t="s">
        <v>298</v>
      </c>
      <c r="F100" s="140" t="s">
        <v>228</v>
      </c>
      <c r="G100" s="138"/>
      <c r="H100" s="124" t="s">
        <v>323</v>
      </c>
      <c r="I100" s="117"/>
      <c r="J100" s="117"/>
      <c r="K100" s="124">
        <v>8720246281361</v>
      </c>
    </row>
    <row r="101" spans="1:11" x14ac:dyDescent="0.2">
      <c r="A101" s="124"/>
      <c r="B101" s="116"/>
      <c r="C101" s="115"/>
      <c r="D101" s="115"/>
      <c r="E101" s="140" t="s">
        <v>298</v>
      </c>
      <c r="F101" s="140" t="s">
        <v>232</v>
      </c>
      <c r="G101" s="141"/>
      <c r="H101" s="124" t="s">
        <v>324</v>
      </c>
      <c r="I101" s="117"/>
      <c r="J101" s="117"/>
      <c r="K101" s="124">
        <v>8720246281378</v>
      </c>
    </row>
    <row r="102" spans="1:11" x14ac:dyDescent="0.2">
      <c r="A102" s="124"/>
      <c r="B102" s="116"/>
      <c r="C102" s="115"/>
      <c r="D102" s="115"/>
      <c r="E102" s="115"/>
      <c r="F102" s="115"/>
      <c r="G102" s="142"/>
      <c r="H102" s="124"/>
      <c r="I102" s="117"/>
      <c r="J102" s="117"/>
      <c r="K102" s="143"/>
    </row>
    <row r="103" spans="1:11" x14ac:dyDescent="0.2">
      <c r="A103" s="128" t="s">
        <v>223</v>
      </c>
      <c r="B103" s="129" t="s">
        <v>325</v>
      </c>
      <c r="C103" s="130">
        <v>15</v>
      </c>
      <c r="D103" s="130">
        <v>29</v>
      </c>
      <c r="E103" s="131"/>
      <c r="F103" s="131"/>
      <c r="G103" s="131"/>
      <c r="H103" s="132"/>
      <c r="I103" s="133">
        <f>SUM(G104:G109)</f>
        <v>0</v>
      </c>
      <c r="J103" s="134">
        <f>SUM(I103*C103)</f>
        <v>0</v>
      </c>
      <c r="K103" s="131"/>
    </row>
    <row r="104" spans="1:11" x14ac:dyDescent="0.2">
      <c r="A104" s="124" t="s">
        <v>326</v>
      </c>
      <c r="B104" s="122"/>
      <c r="C104" s="115"/>
      <c r="D104" s="115"/>
      <c r="E104" s="115" t="s">
        <v>294</v>
      </c>
      <c r="F104" s="115" t="s">
        <v>226</v>
      </c>
      <c r="G104" s="138"/>
      <c r="H104" s="124" t="s">
        <v>327</v>
      </c>
      <c r="I104" s="117"/>
      <c r="J104" s="117"/>
      <c r="K104" s="124">
        <v>8720246281385</v>
      </c>
    </row>
    <row r="105" spans="1:11" x14ac:dyDescent="0.2">
      <c r="A105" s="124"/>
      <c r="B105" s="116"/>
      <c r="C105" s="115"/>
      <c r="D105" s="115"/>
      <c r="E105" s="115" t="s">
        <v>294</v>
      </c>
      <c r="F105" s="115" t="s">
        <v>228</v>
      </c>
      <c r="G105" s="138"/>
      <c r="H105" s="124" t="s">
        <v>328</v>
      </c>
      <c r="I105" s="117"/>
      <c r="J105" s="117"/>
      <c r="K105" s="124">
        <v>8720246281392</v>
      </c>
    </row>
    <row r="106" spans="1:11" x14ac:dyDescent="0.2">
      <c r="A106" s="124"/>
      <c r="B106" s="116"/>
      <c r="C106" s="115"/>
      <c r="D106" s="115"/>
      <c r="E106" s="115" t="s">
        <v>294</v>
      </c>
      <c r="F106" s="115" t="s">
        <v>232</v>
      </c>
      <c r="G106" s="138"/>
      <c r="H106" s="124" t="s">
        <v>329</v>
      </c>
      <c r="I106" s="117"/>
      <c r="J106" s="117"/>
      <c r="K106" s="124">
        <v>8720246281408</v>
      </c>
    </row>
    <row r="107" spans="1:11" x14ac:dyDescent="0.2">
      <c r="A107" s="124"/>
      <c r="B107" s="116"/>
      <c r="C107" s="115"/>
      <c r="D107" s="115"/>
      <c r="E107" s="140" t="s">
        <v>298</v>
      </c>
      <c r="F107" s="140" t="s">
        <v>226</v>
      </c>
      <c r="G107" s="138"/>
      <c r="H107" s="124" t="s">
        <v>330</v>
      </c>
      <c r="I107" s="117"/>
      <c r="J107" s="117"/>
      <c r="K107" s="124">
        <v>8720246281415</v>
      </c>
    </row>
    <row r="108" spans="1:11" x14ac:dyDescent="0.2">
      <c r="A108" s="124"/>
      <c r="B108" s="116"/>
      <c r="C108" s="115"/>
      <c r="D108" s="115"/>
      <c r="E108" s="140" t="s">
        <v>298</v>
      </c>
      <c r="F108" s="140" t="s">
        <v>228</v>
      </c>
      <c r="G108" s="138"/>
      <c r="H108" s="124" t="s">
        <v>331</v>
      </c>
      <c r="I108" s="117"/>
      <c r="J108" s="117"/>
      <c r="K108" s="124">
        <v>8720246281422</v>
      </c>
    </row>
    <row r="109" spans="1:11" x14ac:dyDescent="0.2">
      <c r="A109" s="124"/>
      <c r="B109" s="116"/>
      <c r="C109" s="115"/>
      <c r="D109" s="115"/>
      <c r="E109" s="140" t="s">
        <v>298</v>
      </c>
      <c r="F109" s="140" t="s">
        <v>232</v>
      </c>
      <c r="G109" s="141"/>
      <c r="H109" s="124" t="s">
        <v>332</v>
      </c>
      <c r="I109" s="117"/>
      <c r="J109" s="117"/>
      <c r="K109" s="124">
        <v>8720246281439</v>
      </c>
    </row>
    <row r="110" spans="1:11" x14ac:dyDescent="0.2">
      <c r="A110" s="124"/>
      <c r="B110" s="116"/>
      <c r="C110" s="115"/>
      <c r="D110" s="115"/>
      <c r="E110" s="115"/>
      <c r="F110" s="115"/>
      <c r="G110" s="142"/>
      <c r="H110" s="124"/>
      <c r="I110" s="117"/>
      <c r="J110" s="117"/>
      <c r="K110" s="124"/>
    </row>
    <row r="111" spans="1:11" x14ac:dyDescent="0.2">
      <c r="A111" s="128" t="s">
        <v>292</v>
      </c>
      <c r="B111" s="129" t="s">
        <v>333</v>
      </c>
      <c r="C111" s="130">
        <v>15</v>
      </c>
      <c r="D111" s="130">
        <v>29</v>
      </c>
      <c r="E111" s="131"/>
      <c r="F111" s="131"/>
      <c r="G111" s="131"/>
      <c r="H111" s="132"/>
      <c r="I111" s="133">
        <f>SUM(G112:G117)</f>
        <v>0</v>
      </c>
      <c r="J111" s="134">
        <f>SUM(I111*C111)</f>
        <v>0</v>
      </c>
      <c r="K111" s="131"/>
    </row>
    <row r="112" spans="1:11" x14ac:dyDescent="0.2">
      <c r="A112" s="124"/>
      <c r="B112" s="116"/>
      <c r="C112" s="115"/>
      <c r="D112" s="115"/>
      <c r="E112" s="115" t="s">
        <v>294</v>
      </c>
      <c r="F112" s="115" t="s">
        <v>226</v>
      </c>
      <c r="G112" s="141"/>
      <c r="H112" s="144" t="s">
        <v>334</v>
      </c>
      <c r="I112" s="117"/>
      <c r="J112" s="117"/>
      <c r="K112" s="144">
        <v>8720246289794</v>
      </c>
    </row>
    <row r="113" spans="1:11" x14ac:dyDescent="0.2">
      <c r="A113" s="124"/>
      <c r="B113" s="122"/>
      <c r="C113" s="115"/>
      <c r="D113" s="115"/>
      <c r="E113" s="115" t="s">
        <v>294</v>
      </c>
      <c r="F113" s="115" t="s">
        <v>228</v>
      </c>
      <c r="G113" s="145"/>
      <c r="H113" s="146" t="s">
        <v>335</v>
      </c>
      <c r="I113" s="117"/>
      <c r="J113" s="117"/>
      <c r="K113" s="146">
        <v>8720246289800</v>
      </c>
    </row>
    <row r="114" spans="1:11" x14ac:dyDescent="0.2">
      <c r="A114" s="124"/>
      <c r="B114" s="116"/>
      <c r="C114" s="115"/>
      <c r="D114" s="115"/>
      <c r="E114" s="115" t="s">
        <v>294</v>
      </c>
      <c r="F114" s="115" t="s">
        <v>232</v>
      </c>
      <c r="G114" s="138"/>
      <c r="H114" s="146" t="s">
        <v>336</v>
      </c>
      <c r="I114" s="117"/>
      <c r="J114" s="117"/>
      <c r="K114" s="146">
        <v>8720246289817</v>
      </c>
    </row>
    <row r="115" spans="1:11" x14ac:dyDescent="0.2">
      <c r="A115" s="124"/>
      <c r="B115" s="116"/>
      <c r="C115" s="115"/>
      <c r="D115" s="115"/>
      <c r="E115" s="140" t="s">
        <v>298</v>
      </c>
      <c r="F115" s="140" t="s">
        <v>226</v>
      </c>
      <c r="G115" s="138"/>
      <c r="H115" s="146" t="s">
        <v>337</v>
      </c>
      <c r="I115" s="117"/>
      <c r="J115" s="117"/>
      <c r="K115" s="146">
        <v>8720246289824</v>
      </c>
    </row>
    <row r="116" spans="1:11" x14ac:dyDescent="0.2">
      <c r="A116" s="124"/>
      <c r="B116" s="116"/>
      <c r="C116" s="115"/>
      <c r="D116" s="115"/>
      <c r="E116" s="140" t="s">
        <v>298</v>
      </c>
      <c r="F116" s="140" t="s">
        <v>228</v>
      </c>
      <c r="G116" s="138"/>
      <c r="H116" s="146" t="s">
        <v>338</v>
      </c>
      <c r="I116" s="117"/>
      <c r="J116" s="117"/>
      <c r="K116" s="146">
        <v>8720246289831</v>
      </c>
    </row>
    <row r="117" spans="1:11" x14ac:dyDescent="0.2">
      <c r="A117" s="124"/>
      <c r="B117" s="116"/>
      <c r="C117" s="115"/>
      <c r="D117" s="115"/>
      <c r="E117" s="140" t="s">
        <v>298</v>
      </c>
      <c r="F117" s="140" t="s">
        <v>232</v>
      </c>
      <c r="G117" s="141"/>
      <c r="H117" s="146" t="s">
        <v>339</v>
      </c>
      <c r="I117" s="117"/>
      <c r="J117" s="117"/>
      <c r="K117" s="146">
        <v>8720246289848</v>
      </c>
    </row>
    <row r="118" spans="1:11" x14ac:dyDescent="0.2">
      <c r="A118" s="147"/>
      <c r="B118" s="124"/>
      <c r="C118" s="115"/>
      <c r="D118" s="115"/>
      <c r="E118" s="115"/>
      <c r="F118" s="115"/>
      <c r="G118" s="115"/>
      <c r="H118" s="124"/>
      <c r="I118" s="115"/>
      <c r="J118" s="115"/>
      <c r="K118" s="115"/>
    </row>
    <row r="119" spans="1:11" x14ac:dyDescent="0.2">
      <c r="A119" s="128" t="s">
        <v>292</v>
      </c>
      <c r="B119" s="129" t="s">
        <v>340</v>
      </c>
      <c r="C119" s="130">
        <v>15</v>
      </c>
      <c r="D119" s="130">
        <v>29</v>
      </c>
      <c r="E119" s="131"/>
      <c r="F119" s="131"/>
      <c r="G119" s="131"/>
      <c r="H119" s="132"/>
      <c r="I119" s="133">
        <f>SUM(G120:G125)</f>
        <v>0</v>
      </c>
      <c r="J119" s="134">
        <f>SUM(I119*C119)</f>
        <v>0</v>
      </c>
      <c r="K119" s="131"/>
    </row>
    <row r="120" spans="1:11" x14ac:dyDescent="0.2">
      <c r="A120" s="124"/>
      <c r="B120" s="116"/>
      <c r="C120" s="115"/>
      <c r="D120" s="115"/>
      <c r="E120" s="115" t="s">
        <v>294</v>
      </c>
      <c r="F120" s="115" t="s">
        <v>226</v>
      </c>
      <c r="G120" s="138"/>
      <c r="H120" s="144" t="s">
        <v>341</v>
      </c>
      <c r="I120" s="117"/>
      <c r="J120" s="117"/>
      <c r="K120" s="144">
        <v>8720246289855</v>
      </c>
    </row>
    <row r="121" spans="1:11" x14ac:dyDescent="0.2">
      <c r="A121" s="124"/>
      <c r="B121" s="122"/>
      <c r="C121" s="115"/>
      <c r="D121" s="115"/>
      <c r="E121" s="115" t="s">
        <v>294</v>
      </c>
      <c r="F121" s="115" t="s">
        <v>228</v>
      </c>
      <c r="G121" s="138"/>
      <c r="H121" s="146" t="s">
        <v>342</v>
      </c>
      <c r="I121" s="117"/>
      <c r="J121" s="117"/>
      <c r="K121" s="146">
        <v>8720246289862</v>
      </c>
    </row>
    <row r="122" spans="1:11" x14ac:dyDescent="0.2">
      <c r="A122" s="124"/>
      <c r="B122" s="116"/>
      <c r="C122" s="115"/>
      <c r="D122" s="115"/>
      <c r="E122" s="115" t="s">
        <v>294</v>
      </c>
      <c r="F122" s="115" t="s">
        <v>232</v>
      </c>
      <c r="G122" s="138"/>
      <c r="H122" s="146" t="s">
        <v>343</v>
      </c>
      <c r="I122" s="117"/>
      <c r="J122" s="117"/>
      <c r="K122" s="146">
        <v>8720246289879</v>
      </c>
    </row>
    <row r="123" spans="1:11" x14ac:dyDescent="0.2">
      <c r="A123" s="124"/>
      <c r="B123" s="116"/>
      <c r="C123" s="115"/>
      <c r="D123" s="115"/>
      <c r="E123" s="140" t="s">
        <v>298</v>
      </c>
      <c r="F123" s="140" t="s">
        <v>226</v>
      </c>
      <c r="G123" s="138"/>
      <c r="H123" s="146" t="s">
        <v>344</v>
      </c>
      <c r="I123" s="117"/>
      <c r="J123" s="117"/>
      <c r="K123" s="146">
        <v>8720246289855</v>
      </c>
    </row>
    <row r="124" spans="1:11" x14ac:dyDescent="0.2">
      <c r="A124" s="124"/>
      <c r="B124" s="116"/>
      <c r="C124" s="115"/>
      <c r="D124" s="115"/>
      <c r="E124" s="140" t="s">
        <v>298</v>
      </c>
      <c r="F124" s="140" t="s">
        <v>228</v>
      </c>
      <c r="G124" s="138"/>
      <c r="H124" s="146" t="s">
        <v>345</v>
      </c>
      <c r="I124" s="117"/>
      <c r="J124" s="117"/>
      <c r="K124" s="146">
        <v>8720246289862</v>
      </c>
    </row>
    <row r="125" spans="1:11" x14ac:dyDescent="0.2">
      <c r="A125" s="124"/>
      <c r="B125" s="116"/>
      <c r="C125" s="115"/>
      <c r="D125" s="115"/>
      <c r="E125" s="140" t="s">
        <v>298</v>
      </c>
      <c r="F125" s="140" t="s">
        <v>232</v>
      </c>
      <c r="G125" s="148"/>
      <c r="H125" s="146" t="s">
        <v>346</v>
      </c>
      <c r="I125" s="117"/>
      <c r="J125" s="117"/>
      <c r="K125" s="146">
        <v>8720246289879</v>
      </c>
    </row>
    <row r="126" spans="1:11" x14ac:dyDescent="0.2">
      <c r="A126" s="147"/>
      <c r="B126" s="124"/>
      <c r="C126" s="115"/>
      <c r="D126" s="115"/>
      <c r="E126" s="115"/>
      <c r="F126" s="115"/>
      <c r="G126" s="115"/>
      <c r="H126" s="124"/>
      <c r="I126" s="115"/>
      <c r="J126" s="115"/>
      <c r="K126" s="115"/>
    </row>
    <row r="127" spans="1:11" x14ac:dyDescent="0.2">
      <c r="A127" s="171"/>
      <c r="B127" s="171"/>
      <c r="C127" s="171"/>
      <c r="D127" s="171"/>
      <c r="E127" s="171"/>
      <c r="F127" s="171"/>
      <c r="G127" s="171"/>
      <c r="H127" s="171"/>
      <c r="I127" s="171"/>
      <c r="J127" s="171"/>
      <c r="K127" s="127"/>
    </row>
    <row r="128" spans="1:11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</row>
    <row r="129" spans="1:11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</row>
  </sheetData>
  <mergeCells count="16">
    <mergeCell ref="A127:J127"/>
    <mergeCell ref="A4:K4"/>
    <mergeCell ref="A5:K5"/>
    <mergeCell ref="A7:A8"/>
    <mergeCell ref="B7:B8"/>
    <mergeCell ref="C7:C8"/>
    <mergeCell ref="D7:D8"/>
    <mergeCell ref="E7:F7"/>
    <mergeCell ref="G7:G8"/>
    <mergeCell ref="H7:H8"/>
    <mergeCell ref="I7:I8"/>
    <mergeCell ref="J7:J8"/>
    <mergeCell ref="K7:K8"/>
    <mergeCell ref="A9:J9"/>
    <mergeCell ref="H54:I54"/>
    <mergeCell ref="A70:J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CA6A-76A5-5C40-B7B6-CFB97F389DCE}">
  <sheetPr>
    <pageSetUpPr fitToPage="1"/>
  </sheetPr>
  <dimension ref="A1:Z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26" x14ac:dyDescent="0.2"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x14ac:dyDescent="0.2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x14ac:dyDescent="0.2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spans="1:26" x14ac:dyDescent="0.2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spans="1:26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x14ac:dyDescent="0.2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x14ac:dyDescent="0.2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x14ac:dyDescent="0.2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x14ac:dyDescent="0.2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spans="1:26" x14ac:dyDescent="0.2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spans="1:26" x14ac:dyDescent="0.2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 spans="1:26" x14ac:dyDescent="0.2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 spans="1:26" x14ac:dyDescent="0.2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 spans="1:26" x14ac:dyDescent="0.2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 spans="1:26" ht="15.75" customHeight="1" x14ac:dyDescent="0.2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spans="1:26" ht="15.75" customHeight="1" x14ac:dyDescent="0.2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spans="1:26" ht="15.75" customHeight="1" x14ac:dyDescent="0.2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spans="1:26" ht="15.75" customHeight="1" x14ac:dyDescent="0.2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 spans="1:26" ht="15.75" customHeight="1" x14ac:dyDescent="0.2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spans="1:26" ht="15.75" customHeight="1" x14ac:dyDescent="0.2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spans="1:26" ht="15.75" customHeight="1" x14ac:dyDescent="0.2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spans="1:26" ht="15.75" customHeight="1" x14ac:dyDescent="0.2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spans="1:26" ht="15.75" customHeight="1" x14ac:dyDescent="0.2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spans="1:26" ht="15.75" customHeight="1" x14ac:dyDescent="0.2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26" ht="15.75" customHeight="1" x14ac:dyDescent="0.2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spans="1:26" ht="15.75" customHeight="1" x14ac:dyDescent="0.2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spans="1:26" ht="15.75" customHeight="1" x14ac:dyDescent="0.2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spans="1:26" ht="15.75" customHeight="1" x14ac:dyDescent="0.2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spans="1:26" ht="15.75" customHeight="1" x14ac:dyDescent="0.2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spans="1:26" ht="15.75" customHeight="1" x14ac:dyDescent="0.2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6" ht="15.75" customHeight="1" x14ac:dyDescent="0.2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spans="1:26" ht="15.75" customHeight="1" x14ac:dyDescent="0.2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spans="1:26" ht="15.75" customHeight="1" x14ac:dyDescent="0.2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spans="1:26" ht="15.75" customHeight="1" x14ac:dyDescent="0.2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spans="1:26" ht="15.75" customHeight="1" x14ac:dyDescent="0.2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spans="1:26" ht="15.75" customHeight="1" x14ac:dyDescent="0.2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spans="1:26" ht="15.75" customHeight="1" x14ac:dyDescent="0.2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6" ht="15.75" customHeight="1" x14ac:dyDescent="0.2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spans="1:26" ht="15.75" customHeight="1" x14ac:dyDescent="0.2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6" ht="15.75" customHeight="1" x14ac:dyDescent="0.2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6" ht="15.75" customHeight="1" x14ac:dyDescent="0.2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spans="1:26" ht="15.75" customHeight="1" x14ac:dyDescent="0.2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 spans="1:26" ht="15.75" customHeight="1" x14ac:dyDescent="0.2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 spans="1:26" ht="15.75" customHeight="1" x14ac:dyDescent="0.2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 spans="1:26" ht="15.75" customHeight="1" x14ac:dyDescent="0.2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6" ht="15.75" customHeight="1" x14ac:dyDescent="0.2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spans="1:26" ht="15.75" customHeight="1" x14ac:dyDescent="0.2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</row>
    <row r="54" spans="1:26" ht="15.75" customHeight="1" x14ac:dyDescent="0.2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6" ht="15.75" customHeight="1" x14ac:dyDescent="0.2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 spans="1:26" ht="15.75" customHeight="1" x14ac:dyDescent="0.2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6" ht="15.75" customHeight="1" x14ac:dyDescent="0.2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5.75" customHeight="1" x14ac:dyDescent="0.2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5.75" customHeight="1" x14ac:dyDescent="0.2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5.75" customHeight="1" x14ac:dyDescent="0.2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5.75" customHeight="1" x14ac:dyDescent="0.2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5.75" customHeight="1" x14ac:dyDescent="0.2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5.75" customHeight="1" x14ac:dyDescent="0.2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5.75" customHeight="1" x14ac:dyDescent="0.2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ht="15.75" customHeight="1" x14ac:dyDescent="0.2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5.75" customHeight="1" x14ac:dyDescent="0.2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 ht="15.75" customHeight="1" x14ac:dyDescent="0.2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spans="1:26" ht="15.75" customHeight="1" x14ac:dyDescent="0.2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15.75" customHeight="1" x14ac:dyDescent="0.2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5.75" customHeight="1" x14ac:dyDescent="0.2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5.75" customHeight="1" x14ac:dyDescent="0.2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5.75" customHeight="1" x14ac:dyDescent="0.2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 ht="15.75" customHeight="1" x14ac:dyDescent="0.2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 ht="15.75" customHeight="1" x14ac:dyDescent="0.2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 ht="15.75" customHeight="1" x14ac:dyDescent="0.2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 ht="15.75" customHeight="1" x14ac:dyDescent="0.2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 ht="15.75" customHeight="1" x14ac:dyDescent="0.2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 ht="15.75" customHeight="1" x14ac:dyDescent="0.2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5.75" customHeight="1" x14ac:dyDescent="0.2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 ht="15.75" customHeight="1" x14ac:dyDescent="0.2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ht="15.75" customHeight="1" x14ac:dyDescent="0.2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spans="1:26" ht="15.75" customHeight="1" x14ac:dyDescent="0.2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5.75" customHeight="1" x14ac:dyDescent="0.2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spans="1:26" ht="15.75" customHeight="1" x14ac:dyDescent="0.2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spans="1:26" ht="15.75" customHeight="1" x14ac:dyDescent="0.2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spans="1:26" ht="15.75" customHeight="1" x14ac:dyDescent="0.2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spans="1:26" ht="15.75" customHeight="1" x14ac:dyDescent="0.2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5.75" customHeight="1" x14ac:dyDescent="0.2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15.75" customHeight="1" x14ac:dyDescent="0.2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15.75" customHeight="1" x14ac:dyDescent="0.2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5.75" customHeight="1" x14ac:dyDescent="0.2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15.75" customHeight="1" x14ac:dyDescent="0.2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5.75" customHeight="1" x14ac:dyDescent="0.2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ht="15.75" customHeight="1" x14ac:dyDescent="0.2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spans="1:26" ht="15.75" customHeight="1" x14ac:dyDescent="0.2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15.75" customHeight="1" x14ac:dyDescent="0.2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 ht="15.75" customHeight="1" x14ac:dyDescent="0.2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 ht="15.75" customHeight="1" x14ac:dyDescent="0.2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 ht="15.75" customHeight="1" x14ac:dyDescent="0.2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 ht="15.75" customHeight="1" x14ac:dyDescent="0.2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 ht="15.75" customHeight="1" x14ac:dyDescent="0.2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5.75" customHeight="1" x14ac:dyDescent="0.2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 ht="15.75" customHeight="1" x14ac:dyDescent="0.2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 ht="15.75" customHeight="1" x14ac:dyDescent="0.2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 ht="15.75" customHeight="1" x14ac:dyDescent="0.2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 ht="15.75" customHeight="1" x14ac:dyDescent="0.2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t="15.75" customHeight="1" x14ac:dyDescent="0.2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 ht="15.75" customHeight="1" x14ac:dyDescent="0.2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 ht="15.75" customHeight="1" x14ac:dyDescent="0.2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 ht="15.75" customHeight="1" x14ac:dyDescent="0.2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 ht="15.75" customHeight="1" x14ac:dyDescent="0.2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 ht="15.75" customHeight="1" x14ac:dyDescent="0.2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 ht="15.75" customHeight="1" x14ac:dyDescent="0.2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 ht="15.75" customHeight="1" x14ac:dyDescent="0.2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 ht="15.75" customHeight="1" x14ac:dyDescent="0.2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 ht="15.75" customHeight="1" x14ac:dyDescent="0.2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 ht="15.75" customHeight="1" x14ac:dyDescent="0.2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 ht="15.75" customHeight="1" x14ac:dyDescent="0.2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 ht="15.75" customHeight="1" x14ac:dyDescent="0.2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 ht="15.75" customHeight="1" x14ac:dyDescent="0.2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 ht="15.75" customHeight="1" x14ac:dyDescent="0.2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 ht="15.75" customHeight="1" x14ac:dyDescent="0.2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5.75" customHeight="1" x14ac:dyDescent="0.2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ht="15.75" customHeight="1" x14ac:dyDescent="0.2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spans="1:26" ht="15.75" customHeight="1" x14ac:dyDescent="0.2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 ht="15.75" customHeight="1" x14ac:dyDescent="0.2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 ht="15.75" customHeight="1" x14ac:dyDescent="0.2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 ht="15.75" customHeight="1" x14ac:dyDescent="0.2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 ht="15.75" customHeight="1" x14ac:dyDescent="0.2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 ht="15.75" customHeight="1" x14ac:dyDescent="0.2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 ht="15.75" customHeight="1" x14ac:dyDescent="0.2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 ht="15.75" customHeight="1" x14ac:dyDescent="0.2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 ht="15.75" customHeight="1" x14ac:dyDescent="0.2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 ht="15.75" customHeight="1" x14ac:dyDescent="0.2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5.75" customHeight="1" x14ac:dyDescent="0.2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5.75" customHeight="1" x14ac:dyDescent="0.2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 ht="15.75" customHeight="1" x14ac:dyDescent="0.2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15.75" customHeight="1" x14ac:dyDescent="0.2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15.75" customHeight="1" x14ac:dyDescent="0.2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15.75" customHeight="1" x14ac:dyDescent="0.2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15.75" customHeight="1" x14ac:dyDescent="0.2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15.75" customHeight="1" x14ac:dyDescent="0.2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15.75" customHeight="1" x14ac:dyDescent="0.2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 ht="15.75" customHeight="1" x14ac:dyDescent="0.2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5.75" customHeight="1" x14ac:dyDescent="0.2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 ht="15.75" customHeight="1" x14ac:dyDescent="0.2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5.75" customHeight="1" x14ac:dyDescent="0.2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 ht="15.75" customHeight="1" x14ac:dyDescent="0.2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5.75" customHeight="1" x14ac:dyDescent="0.2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 ht="15.75" customHeight="1" x14ac:dyDescent="0.2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 ht="15.75" customHeight="1" x14ac:dyDescent="0.2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 ht="15.75" customHeight="1" x14ac:dyDescent="0.2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5.75" customHeight="1" x14ac:dyDescent="0.2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 ht="15.75" customHeight="1" x14ac:dyDescent="0.2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 ht="15.75" customHeight="1" x14ac:dyDescent="0.2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 ht="15.75" customHeight="1" x14ac:dyDescent="0.2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 ht="15.75" customHeight="1" x14ac:dyDescent="0.2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 ht="15.75" customHeight="1" x14ac:dyDescent="0.2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15.75" customHeight="1" x14ac:dyDescent="0.2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 ht="15.75" customHeight="1" x14ac:dyDescent="0.2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 ht="15.75" customHeight="1" x14ac:dyDescent="0.2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 ht="15.75" customHeight="1" x14ac:dyDescent="0.2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ht="15.75" customHeight="1" x14ac:dyDescent="0.2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spans="1:26" ht="15.75" customHeight="1" x14ac:dyDescent="0.2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5.75" customHeight="1" x14ac:dyDescent="0.2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spans="1:26" ht="15.75" customHeight="1" x14ac:dyDescent="0.2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spans="1:26" ht="15.75" customHeight="1" x14ac:dyDescent="0.2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spans="1:26" ht="15.75" customHeight="1" x14ac:dyDescent="0.2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spans="1:26" ht="15.75" customHeight="1" x14ac:dyDescent="0.2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spans="1:26" ht="15.75" customHeight="1" x14ac:dyDescent="0.2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 ht="15.75" customHeight="1" x14ac:dyDescent="0.2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15.75" customHeight="1" x14ac:dyDescent="0.2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15.75" customHeight="1" x14ac:dyDescent="0.2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15.75" customHeight="1" x14ac:dyDescent="0.2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15.75" customHeight="1" x14ac:dyDescent="0.2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5.75" customHeight="1" x14ac:dyDescent="0.2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5.75" customHeight="1" x14ac:dyDescent="0.2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 ht="15.75" customHeight="1" x14ac:dyDescent="0.2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15.75" customHeight="1" x14ac:dyDescent="0.2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 ht="15.75" customHeight="1" x14ac:dyDescent="0.2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 ht="15.75" customHeight="1" x14ac:dyDescent="0.2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5.75" customHeight="1" x14ac:dyDescent="0.2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15.75" customHeight="1" x14ac:dyDescent="0.2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15.75" customHeight="1" x14ac:dyDescent="0.2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15.75" customHeight="1" x14ac:dyDescent="0.2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 ht="15.75" customHeight="1" x14ac:dyDescent="0.2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ht="15.75" customHeight="1" x14ac:dyDescent="0.2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spans="1:26" ht="15.75" customHeight="1" x14ac:dyDescent="0.2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5.75" customHeight="1" x14ac:dyDescent="0.2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5.75" customHeight="1" x14ac:dyDescent="0.2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spans="1:26" ht="15.75" customHeight="1" x14ac:dyDescent="0.2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spans="1:26" ht="15.75" customHeight="1" x14ac:dyDescent="0.2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spans="1:26" ht="15.75" customHeight="1" x14ac:dyDescent="0.2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spans="1:26" ht="15.75" customHeight="1" x14ac:dyDescent="0.2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15.75" customHeight="1" x14ac:dyDescent="0.2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 ht="15.75" customHeight="1" x14ac:dyDescent="0.2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5.75" customHeight="1" x14ac:dyDescent="0.2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 ht="15.75" customHeight="1" x14ac:dyDescent="0.2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15.75" customHeight="1" x14ac:dyDescent="0.2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5.75" customHeight="1" x14ac:dyDescent="0.2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 ht="15.75" customHeight="1" x14ac:dyDescent="0.2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15.75" customHeight="1" x14ac:dyDescent="0.2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5.75" customHeight="1" x14ac:dyDescent="0.2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5.75" customHeight="1" x14ac:dyDescent="0.2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5.75" customHeight="1" x14ac:dyDescent="0.2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 ht="15.75" customHeight="1" x14ac:dyDescent="0.2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15.75" customHeight="1" x14ac:dyDescent="0.2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ht="15.75" customHeight="1" x14ac:dyDescent="0.2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spans="1:26" ht="15.75" customHeight="1" x14ac:dyDescent="0.2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spans="1:26" ht="15.75" customHeight="1" x14ac:dyDescent="0.2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spans="1:26" ht="15.75" customHeight="1" x14ac:dyDescent="0.2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spans="1:26" ht="15.75" customHeight="1" x14ac:dyDescent="0.2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spans="1:26" ht="15.75" customHeight="1" x14ac:dyDescent="0.2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spans="1:26" ht="15.75" customHeight="1" x14ac:dyDescent="0.2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15.75" customHeight="1" x14ac:dyDescent="0.2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5.75" customHeight="1" x14ac:dyDescent="0.2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5.75" customHeight="1" x14ac:dyDescent="0.2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5.75" customHeight="1" x14ac:dyDescent="0.2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5.75" customHeight="1" x14ac:dyDescent="0.2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 ht="15.75" customHeight="1" x14ac:dyDescent="0.2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ht="15.75" customHeight="1" x14ac:dyDescent="0.2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spans="1:26" ht="15.75" customHeight="1" x14ac:dyDescent="0.2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5.75" customHeight="1" x14ac:dyDescent="0.2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15.75" customHeight="1" x14ac:dyDescent="0.2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15.75" customHeight="1" x14ac:dyDescent="0.2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5.75" customHeight="1" x14ac:dyDescent="0.2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ht="15.75" customHeight="1" x14ac:dyDescent="0.2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spans="1:26" ht="15.75" customHeight="1" x14ac:dyDescent="0.2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ht="15.75" customHeight="1" x14ac:dyDescent="0.2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spans="1:26" ht="15.75" customHeight="1" x14ac:dyDescent="0.2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spans="1:26" ht="15.75" customHeight="1" x14ac:dyDescent="0.2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spans="1:26" ht="15.75" customHeight="1" x14ac:dyDescent="0.2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15.75" customHeight="1" x14ac:dyDescent="0.2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15.75" customHeight="1" x14ac:dyDescent="0.2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5.75" customHeight="1" x14ac:dyDescent="0.2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15.75" customHeight="1" x14ac:dyDescent="0.2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5.75" customHeight="1" x14ac:dyDescent="0.2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spans="1:26" ht="15.75" customHeight="1" x14ac:dyDescent="0.2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spans="1:26" ht="15.75" customHeight="1" x14ac:dyDescent="0.2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spans="1:26" ht="15.75" customHeight="1" x14ac:dyDescent="0.2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spans="1:26" ht="15.75" customHeight="1" x14ac:dyDescent="0.2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spans="1:26" ht="15.75" customHeight="1" x14ac:dyDescent="0.2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spans="1:26" ht="15.75" customHeight="1" x14ac:dyDescent="0.2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spans="1:26" ht="15.75" customHeight="1" x14ac:dyDescent="0.2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spans="1:26" ht="15.75" customHeight="1" x14ac:dyDescent="0.2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spans="1:26" ht="15.75" customHeight="1" x14ac:dyDescent="0.2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spans="1:26" ht="15.75" customHeight="1" x14ac:dyDescent="0.2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spans="1:26" ht="15.75" customHeight="1" x14ac:dyDescent="0.2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spans="1:26" ht="15.75" customHeight="1" x14ac:dyDescent="0.2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spans="1:26" ht="15.75" customHeight="1" x14ac:dyDescent="0.2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spans="1:26" ht="15.75" customHeight="1" x14ac:dyDescent="0.2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spans="1:26" ht="15.75" customHeight="1" x14ac:dyDescent="0.2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spans="1:26" ht="15.75" customHeight="1" x14ac:dyDescent="0.2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spans="1:26" ht="15.75" customHeight="1" x14ac:dyDescent="0.2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spans="1:26" ht="15.75" customHeight="1" x14ac:dyDescent="0.2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spans="1:26" ht="15.75" customHeight="1" x14ac:dyDescent="0.2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spans="1:26" ht="15.75" customHeight="1" x14ac:dyDescent="0.2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spans="1:26" ht="15.75" customHeight="1" x14ac:dyDescent="0.2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spans="1:26" ht="15.75" customHeight="1" x14ac:dyDescent="0.2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spans="1:26" ht="15.75" customHeight="1" x14ac:dyDescent="0.2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spans="1:26" ht="15.75" customHeight="1" x14ac:dyDescent="0.2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spans="1:26" ht="15.75" customHeight="1" x14ac:dyDescent="0.2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spans="1:26" ht="15.75" customHeight="1" x14ac:dyDescent="0.2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spans="1:26" ht="15.75" customHeight="1" x14ac:dyDescent="0.2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spans="1:26" ht="15.75" customHeight="1" x14ac:dyDescent="0.2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spans="1:26" ht="15.75" customHeight="1" x14ac:dyDescent="0.2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spans="1:26" ht="15.75" customHeight="1" x14ac:dyDescent="0.2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spans="1:26" ht="15.75" customHeight="1" x14ac:dyDescent="0.2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spans="1:26" ht="15.75" customHeight="1" x14ac:dyDescent="0.2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spans="1:26" ht="15.75" customHeight="1" x14ac:dyDescent="0.2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spans="1:26" ht="15.75" customHeight="1" x14ac:dyDescent="0.2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spans="1:26" ht="15.75" customHeight="1" x14ac:dyDescent="0.2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spans="1:26" ht="15.75" customHeight="1" x14ac:dyDescent="0.2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spans="1:26" ht="15.75" customHeight="1" x14ac:dyDescent="0.2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spans="1:26" ht="15.75" customHeight="1" x14ac:dyDescent="0.2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spans="1:26" ht="15.75" customHeight="1" x14ac:dyDescent="0.2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spans="1:26" ht="15.75" customHeight="1" x14ac:dyDescent="0.2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spans="1:26" ht="15.75" customHeight="1" x14ac:dyDescent="0.2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spans="1:26" ht="15.75" customHeight="1" x14ac:dyDescent="0.2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spans="1:26" ht="15.75" customHeight="1" x14ac:dyDescent="0.2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spans="1:26" ht="15.75" customHeight="1" x14ac:dyDescent="0.2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spans="1:26" ht="15.75" customHeight="1" x14ac:dyDescent="0.2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spans="1:26" ht="15.75" customHeight="1" x14ac:dyDescent="0.2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spans="1:26" ht="15.75" customHeight="1" x14ac:dyDescent="0.2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spans="1:26" ht="15.75" customHeight="1" x14ac:dyDescent="0.2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spans="1:26" ht="15.75" customHeight="1" x14ac:dyDescent="0.2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spans="1:26" ht="15.75" customHeight="1" x14ac:dyDescent="0.2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spans="1:26" ht="15.75" customHeight="1" x14ac:dyDescent="0.2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spans="1:26" ht="15.75" customHeight="1" x14ac:dyDescent="0.2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spans="1:26" ht="15.75" customHeight="1" x14ac:dyDescent="0.2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spans="1:26" ht="15.75" customHeight="1" x14ac:dyDescent="0.2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spans="1:26" ht="15.75" customHeight="1" x14ac:dyDescent="0.2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spans="1:26" ht="15.75" customHeight="1" x14ac:dyDescent="0.2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spans="1:26" ht="15.75" customHeight="1" x14ac:dyDescent="0.2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spans="1:26" ht="15.75" customHeight="1" x14ac:dyDescent="0.2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spans="1:26" ht="15.75" customHeight="1" x14ac:dyDescent="0.2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spans="1:26" ht="15.75" customHeight="1" x14ac:dyDescent="0.2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spans="1:26" ht="15.75" customHeight="1" x14ac:dyDescent="0.2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spans="1:26" ht="15.75" customHeight="1" x14ac:dyDescent="0.2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spans="1:26" ht="15.75" customHeight="1" x14ac:dyDescent="0.2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spans="1:26" ht="15.75" customHeight="1" x14ac:dyDescent="0.2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spans="1:26" ht="15.75" customHeight="1" x14ac:dyDescent="0.2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spans="1:26" ht="15.75" customHeight="1" x14ac:dyDescent="0.2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spans="1:26" ht="15.75" customHeight="1" x14ac:dyDescent="0.2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spans="1:26" ht="15.75" customHeight="1" x14ac:dyDescent="0.2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spans="1:26" ht="15.75" customHeight="1" x14ac:dyDescent="0.2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spans="1:26" ht="15.75" customHeight="1" x14ac:dyDescent="0.2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spans="1:26" ht="15.75" customHeight="1" x14ac:dyDescent="0.2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spans="1:26" ht="15.75" customHeight="1" x14ac:dyDescent="0.2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spans="1:26" ht="15.75" customHeight="1" x14ac:dyDescent="0.2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spans="1:26" ht="15.75" customHeight="1" x14ac:dyDescent="0.2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spans="1:26" ht="15.75" customHeight="1" x14ac:dyDescent="0.2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spans="1:26" ht="15.75" customHeight="1" x14ac:dyDescent="0.2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spans="1:26" ht="15.75" customHeight="1" x14ac:dyDescent="0.2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spans="1:26" ht="15.75" customHeight="1" x14ac:dyDescent="0.2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spans="1:26" ht="15.75" customHeight="1" x14ac:dyDescent="0.2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spans="1:26" ht="15.75" customHeight="1" x14ac:dyDescent="0.2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spans="1:26" ht="15.75" customHeight="1" x14ac:dyDescent="0.2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spans="1:26" ht="15.75" customHeight="1" x14ac:dyDescent="0.2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spans="1:26" ht="15.75" customHeight="1" x14ac:dyDescent="0.2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spans="1:26" ht="15.75" customHeight="1" x14ac:dyDescent="0.2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spans="1:26" ht="15.75" customHeight="1" x14ac:dyDescent="0.2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spans="1:26" ht="15.75" customHeight="1" x14ac:dyDescent="0.2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spans="1:26" ht="15.75" customHeight="1" x14ac:dyDescent="0.2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spans="1:26" ht="15.75" customHeight="1" x14ac:dyDescent="0.2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spans="1:26" ht="15.75" customHeight="1" x14ac:dyDescent="0.2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spans="1:26" ht="15.75" customHeight="1" x14ac:dyDescent="0.2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spans="1:26" ht="15.75" customHeight="1" x14ac:dyDescent="0.2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spans="1:26" ht="15.75" customHeight="1" x14ac:dyDescent="0.2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spans="1:26" ht="15.75" customHeight="1" x14ac:dyDescent="0.2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spans="1:26" ht="15.75" customHeight="1" x14ac:dyDescent="0.2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spans="1:26" ht="15.75" customHeight="1" x14ac:dyDescent="0.2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spans="1:26" ht="15.75" customHeight="1" x14ac:dyDescent="0.2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spans="1:26" ht="15.75" customHeight="1" x14ac:dyDescent="0.2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spans="1:26" ht="15.75" customHeight="1" x14ac:dyDescent="0.2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spans="1:26" ht="15.75" customHeight="1" x14ac:dyDescent="0.2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spans="1:26" ht="15.75" customHeight="1" x14ac:dyDescent="0.2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spans="1:26" ht="15.75" customHeight="1" x14ac:dyDescent="0.2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spans="1:26" ht="15.75" customHeight="1" x14ac:dyDescent="0.2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spans="1:26" ht="15.75" customHeight="1" x14ac:dyDescent="0.2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spans="1:26" ht="15.75" customHeight="1" x14ac:dyDescent="0.2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spans="1:26" ht="15.75" customHeight="1" x14ac:dyDescent="0.2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spans="1:26" ht="15.75" customHeight="1" x14ac:dyDescent="0.2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spans="1:26" ht="15.75" customHeight="1" x14ac:dyDescent="0.2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spans="1:26" ht="15.75" customHeight="1" x14ac:dyDescent="0.2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spans="1:26" ht="15.75" customHeight="1" x14ac:dyDescent="0.2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spans="1:26" ht="15.75" customHeight="1" x14ac:dyDescent="0.2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spans="1:26" ht="15.75" customHeight="1" x14ac:dyDescent="0.2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spans="1:26" ht="15.75" customHeight="1" x14ac:dyDescent="0.2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spans="1:26" ht="15.75" customHeight="1" x14ac:dyDescent="0.2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spans="1:26" ht="15.75" customHeight="1" x14ac:dyDescent="0.2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spans="1:26" ht="15.75" customHeight="1" x14ac:dyDescent="0.2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spans="1:26" ht="15.75" customHeight="1" x14ac:dyDescent="0.2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spans="1:26" ht="15.75" customHeight="1" x14ac:dyDescent="0.2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spans="1:26" ht="15.75" customHeight="1" x14ac:dyDescent="0.2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spans="1:26" ht="15.75" customHeight="1" x14ac:dyDescent="0.2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spans="1:26" ht="15.75" customHeight="1" x14ac:dyDescent="0.2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spans="1:26" ht="15.75" customHeight="1" x14ac:dyDescent="0.2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spans="1:26" ht="15.75" customHeight="1" x14ac:dyDescent="0.2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spans="1:26" ht="15.75" customHeight="1" x14ac:dyDescent="0.2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spans="1:26" ht="15.75" customHeight="1" x14ac:dyDescent="0.2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spans="1:26" ht="15.75" customHeight="1" x14ac:dyDescent="0.2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spans="1:26" ht="15.75" customHeight="1" x14ac:dyDescent="0.2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spans="1:26" ht="15.75" customHeight="1" x14ac:dyDescent="0.2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spans="1:26" ht="15.75" customHeight="1" x14ac:dyDescent="0.2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spans="1:26" ht="15.75" customHeight="1" x14ac:dyDescent="0.2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spans="1:26" ht="15.75" customHeight="1" x14ac:dyDescent="0.2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spans="1:26" ht="15.75" customHeight="1" x14ac:dyDescent="0.2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spans="1:26" ht="15.75" customHeight="1" x14ac:dyDescent="0.2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spans="1:26" ht="15.75" customHeight="1" x14ac:dyDescent="0.2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spans="1:26" ht="15.75" customHeight="1" x14ac:dyDescent="0.2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spans="1:26" ht="15.75" customHeight="1" x14ac:dyDescent="0.2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spans="1:26" ht="15.75" customHeight="1" x14ac:dyDescent="0.2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spans="1:26" ht="15.75" customHeight="1" x14ac:dyDescent="0.2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spans="1:26" ht="15.75" customHeight="1" x14ac:dyDescent="0.2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spans="1:26" ht="15.75" customHeight="1" x14ac:dyDescent="0.2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spans="1:26" ht="15.75" customHeight="1" x14ac:dyDescent="0.2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spans="1:26" ht="15.75" customHeight="1" x14ac:dyDescent="0.2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spans="1:26" ht="15.75" customHeight="1" x14ac:dyDescent="0.2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spans="1:26" ht="15.75" customHeight="1" x14ac:dyDescent="0.2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spans="1:26" ht="15.75" customHeight="1" x14ac:dyDescent="0.2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spans="1:26" ht="15.75" customHeight="1" x14ac:dyDescent="0.2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spans="1:26" ht="15.75" customHeight="1" x14ac:dyDescent="0.2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spans="1:26" ht="15.75" customHeight="1" x14ac:dyDescent="0.2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spans="1:26" ht="15.75" customHeight="1" x14ac:dyDescent="0.2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spans="1:26" ht="15.75" customHeight="1" x14ac:dyDescent="0.2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spans="1:26" ht="15.75" customHeight="1" x14ac:dyDescent="0.2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spans="1:26" ht="15.75" customHeight="1" x14ac:dyDescent="0.2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spans="1:26" ht="15.75" customHeight="1" x14ac:dyDescent="0.2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spans="1:26" ht="15.75" customHeight="1" x14ac:dyDescent="0.2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spans="1:26" ht="15.75" customHeight="1" x14ac:dyDescent="0.2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spans="1:26" ht="15.75" customHeight="1" x14ac:dyDescent="0.2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spans="1:26" ht="15.75" customHeight="1" x14ac:dyDescent="0.2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spans="1:26" ht="15.75" customHeight="1" x14ac:dyDescent="0.2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spans="1:26" ht="15.75" customHeight="1" x14ac:dyDescent="0.2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spans="1:26" ht="15.75" customHeight="1" x14ac:dyDescent="0.2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spans="1:26" ht="15.75" customHeight="1" x14ac:dyDescent="0.2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spans="1:26" ht="15.75" customHeight="1" x14ac:dyDescent="0.2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spans="1:26" ht="15.75" customHeight="1" x14ac:dyDescent="0.2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spans="1:26" ht="15.75" customHeight="1" x14ac:dyDescent="0.2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spans="1:26" ht="15.75" customHeight="1" x14ac:dyDescent="0.2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spans="1:26" ht="15.75" customHeight="1" x14ac:dyDescent="0.2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spans="1:26" ht="15.75" customHeight="1" x14ac:dyDescent="0.2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spans="1:26" ht="15.75" customHeight="1" x14ac:dyDescent="0.2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spans="1:26" ht="15.75" customHeight="1" x14ac:dyDescent="0.2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spans="1:26" ht="15.75" customHeight="1" x14ac:dyDescent="0.2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spans="1:26" ht="15.75" customHeight="1" x14ac:dyDescent="0.2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spans="1:26" ht="15.75" customHeight="1" x14ac:dyDescent="0.2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spans="1:26" ht="15.75" customHeight="1" x14ac:dyDescent="0.2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spans="1:26" ht="15.75" customHeight="1" x14ac:dyDescent="0.2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spans="1:26" ht="15.75" customHeight="1" x14ac:dyDescent="0.2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spans="1:26" ht="15.75" customHeight="1" x14ac:dyDescent="0.2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spans="1:26" ht="15.75" customHeight="1" x14ac:dyDescent="0.2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spans="1:26" ht="15.75" customHeight="1" x14ac:dyDescent="0.2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spans="1:26" ht="15.75" customHeight="1" x14ac:dyDescent="0.2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spans="1:26" ht="15.75" customHeight="1" x14ac:dyDescent="0.2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spans="1:26" ht="15.75" customHeight="1" x14ac:dyDescent="0.2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spans="1:26" ht="15.75" customHeight="1" x14ac:dyDescent="0.2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spans="1:26" ht="15.75" customHeight="1" x14ac:dyDescent="0.2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spans="1:26" ht="15.75" customHeight="1" x14ac:dyDescent="0.2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spans="1:26" ht="15.75" customHeight="1" x14ac:dyDescent="0.2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spans="1:26" ht="15.75" customHeight="1" x14ac:dyDescent="0.2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spans="1:26" ht="15.75" customHeight="1" x14ac:dyDescent="0.2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spans="1:26" ht="15.75" customHeight="1" x14ac:dyDescent="0.2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spans="1:26" ht="15.75" customHeight="1" x14ac:dyDescent="0.2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spans="1:26" ht="15.75" customHeight="1" x14ac:dyDescent="0.2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spans="1:26" ht="15.75" customHeight="1" x14ac:dyDescent="0.2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spans="1:26" ht="15.75" customHeight="1" x14ac:dyDescent="0.2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spans="1:26" ht="15.75" customHeight="1" x14ac:dyDescent="0.2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spans="1:26" ht="15.75" customHeight="1" x14ac:dyDescent="0.2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spans="1:26" ht="15.75" customHeight="1" x14ac:dyDescent="0.2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spans="1:26" ht="15.75" customHeight="1" x14ac:dyDescent="0.2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spans="1:26" ht="15.75" customHeight="1" x14ac:dyDescent="0.2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spans="1:26" ht="15.75" customHeight="1" x14ac:dyDescent="0.2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spans="1:26" ht="15.75" customHeight="1" x14ac:dyDescent="0.2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spans="1:26" ht="15.75" customHeight="1" x14ac:dyDescent="0.2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spans="1:26" ht="15.75" customHeight="1" x14ac:dyDescent="0.2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spans="1:26" ht="15.75" customHeight="1" x14ac:dyDescent="0.2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spans="1:26" ht="15.75" customHeight="1" x14ac:dyDescent="0.2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spans="1:26" ht="15.75" customHeight="1" x14ac:dyDescent="0.2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26" ht="15.75" customHeight="1" x14ac:dyDescent="0.2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spans="1:26" ht="15.75" customHeight="1" x14ac:dyDescent="0.2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spans="1:26" ht="15.75" customHeight="1" x14ac:dyDescent="0.2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spans="1:26" ht="15.75" customHeight="1" x14ac:dyDescent="0.2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spans="1:26" ht="15.75" customHeight="1" x14ac:dyDescent="0.2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spans="1:26" ht="15.75" customHeight="1" x14ac:dyDescent="0.2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spans="1:26" ht="15.75" customHeight="1" x14ac:dyDescent="0.2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spans="1:26" ht="15.75" customHeight="1" x14ac:dyDescent="0.2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spans="1:26" ht="15.75" customHeight="1" x14ac:dyDescent="0.2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spans="1:26" ht="15.75" customHeight="1" x14ac:dyDescent="0.2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spans="1:26" ht="15.75" customHeight="1" x14ac:dyDescent="0.2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spans="1:26" ht="15.75" customHeight="1" x14ac:dyDescent="0.2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spans="1:26" ht="15.75" customHeight="1" x14ac:dyDescent="0.2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spans="1:26" ht="15.75" customHeight="1" x14ac:dyDescent="0.2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spans="1:26" ht="15.75" customHeight="1" x14ac:dyDescent="0.2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spans="1:26" ht="15.75" customHeight="1" x14ac:dyDescent="0.2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spans="1:26" ht="15.75" customHeight="1" x14ac:dyDescent="0.2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spans="1:26" ht="15.75" customHeight="1" x14ac:dyDescent="0.2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spans="1:26" ht="15.75" customHeight="1" x14ac:dyDescent="0.2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spans="1:26" ht="15.75" customHeight="1" x14ac:dyDescent="0.2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spans="1:26" ht="15.75" customHeight="1" x14ac:dyDescent="0.2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spans="1:26" ht="15.75" customHeight="1" x14ac:dyDescent="0.2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spans="1:26" ht="15.75" customHeight="1" x14ac:dyDescent="0.2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spans="1:26" ht="15.75" customHeight="1" x14ac:dyDescent="0.2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spans="1:26" ht="15.75" customHeight="1" x14ac:dyDescent="0.2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spans="1:26" ht="15.75" customHeight="1" x14ac:dyDescent="0.2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spans="1:26" ht="15.75" customHeight="1" x14ac:dyDescent="0.2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spans="1:26" ht="15.75" customHeight="1" x14ac:dyDescent="0.2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spans="1:26" ht="15.75" customHeight="1" x14ac:dyDescent="0.2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spans="1:26" ht="15.75" customHeight="1" x14ac:dyDescent="0.2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spans="1:26" ht="15.75" customHeight="1" x14ac:dyDescent="0.2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spans="1:26" ht="15.75" customHeight="1" x14ac:dyDescent="0.2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spans="1:26" ht="15.75" customHeight="1" x14ac:dyDescent="0.2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spans="1:26" ht="15.75" customHeight="1" x14ac:dyDescent="0.2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spans="1:26" ht="15.75" customHeight="1" x14ac:dyDescent="0.2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spans="1:26" ht="15.75" customHeight="1" x14ac:dyDescent="0.2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spans="1:26" ht="15.75" customHeight="1" x14ac:dyDescent="0.2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spans="1:26" ht="15.75" customHeight="1" x14ac:dyDescent="0.2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ht="15.75" customHeight="1" x14ac:dyDescent="0.2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ht="15.75" customHeight="1" x14ac:dyDescent="0.2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spans="1:26" ht="15.75" customHeight="1" x14ac:dyDescent="0.2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spans="1:26" ht="15.75" customHeight="1" x14ac:dyDescent="0.2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spans="1:26" ht="15.75" customHeight="1" x14ac:dyDescent="0.2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spans="1:26" ht="15.75" customHeight="1" x14ac:dyDescent="0.2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spans="1:26" ht="15.75" customHeight="1" x14ac:dyDescent="0.2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spans="1:26" ht="15.75" customHeight="1" x14ac:dyDescent="0.2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spans="1:26" ht="15.75" customHeight="1" x14ac:dyDescent="0.2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spans="1:26" ht="15.75" customHeight="1" x14ac:dyDescent="0.2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spans="1:26" ht="15.75" customHeight="1" x14ac:dyDescent="0.2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spans="1:26" ht="15.75" customHeight="1" x14ac:dyDescent="0.2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spans="1:26" ht="15.75" customHeight="1" x14ac:dyDescent="0.2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spans="1:26" ht="15.75" customHeight="1" x14ac:dyDescent="0.2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spans="1:26" ht="15.75" customHeight="1" x14ac:dyDescent="0.2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spans="1:26" ht="15.75" customHeight="1" x14ac:dyDescent="0.2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spans="1:26" ht="15.75" customHeight="1" x14ac:dyDescent="0.2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spans="1:26" ht="15.75" customHeight="1" x14ac:dyDescent="0.2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spans="1:26" ht="15.75" customHeight="1" x14ac:dyDescent="0.2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spans="1:26" ht="15.75" customHeight="1" x14ac:dyDescent="0.2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spans="1:26" ht="15.75" customHeight="1" x14ac:dyDescent="0.2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spans="1:26" ht="15.75" customHeight="1" x14ac:dyDescent="0.2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spans="1:26" ht="15.75" customHeight="1" x14ac:dyDescent="0.2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spans="1:26" ht="15.75" customHeight="1" x14ac:dyDescent="0.2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spans="1:26" ht="15.75" customHeight="1" x14ac:dyDescent="0.2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spans="1:26" ht="15.75" customHeight="1" x14ac:dyDescent="0.2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spans="1:26" ht="15.75" customHeight="1" x14ac:dyDescent="0.2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spans="1:26" ht="15.75" customHeight="1" x14ac:dyDescent="0.2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spans="1:26" ht="15.75" customHeight="1" x14ac:dyDescent="0.2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spans="1:26" ht="15.75" customHeight="1" x14ac:dyDescent="0.2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spans="1:26" ht="15.75" customHeight="1" x14ac:dyDescent="0.2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spans="1:26" ht="15.75" customHeight="1" x14ac:dyDescent="0.2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spans="1:26" ht="15.75" customHeight="1" x14ac:dyDescent="0.2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spans="1:26" ht="15.75" customHeight="1" x14ac:dyDescent="0.2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spans="1:26" ht="15.75" customHeight="1" x14ac:dyDescent="0.2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spans="1:26" ht="15.75" customHeight="1" x14ac:dyDescent="0.2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spans="1:26" ht="15.75" customHeight="1" x14ac:dyDescent="0.2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spans="1:26" ht="15.75" customHeight="1" x14ac:dyDescent="0.2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spans="1:26" ht="15.75" customHeight="1" x14ac:dyDescent="0.2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spans="1:26" ht="15.75" customHeight="1" x14ac:dyDescent="0.2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spans="1:26" ht="15.75" customHeight="1" x14ac:dyDescent="0.2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spans="1:26" ht="15.75" customHeight="1" x14ac:dyDescent="0.2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spans="1:26" ht="15.75" customHeight="1" x14ac:dyDescent="0.2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spans="1:26" ht="15.75" customHeight="1" x14ac:dyDescent="0.2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spans="1:26" ht="15.75" customHeight="1" x14ac:dyDescent="0.2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spans="1:26" ht="15.75" customHeight="1" x14ac:dyDescent="0.2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spans="1:26" ht="15.75" customHeight="1" x14ac:dyDescent="0.2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spans="1:26" ht="15.75" customHeight="1" x14ac:dyDescent="0.2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spans="1:26" ht="15.75" customHeight="1" x14ac:dyDescent="0.2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spans="1:26" ht="15.75" customHeight="1" x14ac:dyDescent="0.2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spans="1:26" ht="15.75" customHeight="1" x14ac:dyDescent="0.2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spans="1:26" ht="15.75" customHeight="1" x14ac:dyDescent="0.2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spans="1:26" ht="15.75" customHeight="1" x14ac:dyDescent="0.2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spans="1:26" ht="15.75" customHeight="1" x14ac:dyDescent="0.2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spans="1:26" ht="15.75" customHeight="1" x14ac:dyDescent="0.2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spans="1:26" ht="15.75" customHeight="1" x14ac:dyDescent="0.2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spans="1:26" ht="15.75" customHeight="1" x14ac:dyDescent="0.2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spans="1:26" ht="15.75" customHeight="1" x14ac:dyDescent="0.2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spans="1:26" ht="15.75" customHeight="1" x14ac:dyDescent="0.2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spans="1:26" ht="15.75" customHeight="1" x14ac:dyDescent="0.2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spans="1:26" ht="15.75" customHeight="1" x14ac:dyDescent="0.2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spans="1:26" ht="15.75" customHeight="1" x14ac:dyDescent="0.2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spans="1:26" ht="15.75" customHeight="1" x14ac:dyDescent="0.2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spans="1:26" ht="15.75" customHeight="1" x14ac:dyDescent="0.2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spans="1:26" ht="15.75" customHeight="1" x14ac:dyDescent="0.2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spans="1:26" ht="15.75" customHeight="1" x14ac:dyDescent="0.2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spans="1:26" ht="15.75" customHeight="1" x14ac:dyDescent="0.2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spans="1:26" ht="15.75" customHeight="1" x14ac:dyDescent="0.2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spans="1:26" ht="15.75" customHeight="1" x14ac:dyDescent="0.2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spans="1:26" ht="15.75" customHeight="1" x14ac:dyDescent="0.2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spans="1:26" ht="15.75" customHeight="1" x14ac:dyDescent="0.2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spans="1:26" ht="15.75" customHeight="1" x14ac:dyDescent="0.2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spans="1:26" ht="15.75" customHeight="1" x14ac:dyDescent="0.2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spans="1:26" ht="15.75" customHeight="1" x14ac:dyDescent="0.2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spans="1:26" ht="15.75" customHeight="1" x14ac:dyDescent="0.2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spans="1:26" ht="15.75" customHeight="1" x14ac:dyDescent="0.2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spans="1:26" ht="15.75" customHeight="1" x14ac:dyDescent="0.2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spans="1:26" ht="15.75" customHeight="1" x14ac:dyDescent="0.2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spans="1:26" ht="15.75" customHeight="1" x14ac:dyDescent="0.2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spans="1:26" ht="15.75" customHeight="1" x14ac:dyDescent="0.2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spans="1:26" ht="15.75" customHeight="1" x14ac:dyDescent="0.2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spans="1:26" ht="15.75" customHeight="1" x14ac:dyDescent="0.2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spans="1:26" ht="15.75" customHeight="1" x14ac:dyDescent="0.2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spans="1:26" ht="15.75" customHeight="1" x14ac:dyDescent="0.2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spans="1:26" ht="15.75" customHeight="1" x14ac:dyDescent="0.2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spans="1:26" ht="15.75" customHeight="1" x14ac:dyDescent="0.2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spans="1:26" ht="15.75" customHeight="1" x14ac:dyDescent="0.2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spans="1:26" ht="15.75" customHeight="1" x14ac:dyDescent="0.2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spans="1:26" ht="15.75" customHeight="1" x14ac:dyDescent="0.2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spans="1:26" ht="15.75" customHeight="1" x14ac:dyDescent="0.2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spans="1:26" ht="15.75" customHeight="1" x14ac:dyDescent="0.2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spans="1:26" ht="15.75" customHeight="1" x14ac:dyDescent="0.2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spans="1:26" ht="15.75" customHeight="1" x14ac:dyDescent="0.2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spans="1:26" ht="15.75" customHeight="1" x14ac:dyDescent="0.2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spans="1:26" ht="15.75" customHeight="1" x14ac:dyDescent="0.2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spans="1:26" ht="15.75" customHeight="1" x14ac:dyDescent="0.2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spans="1:26" ht="15.75" customHeight="1" x14ac:dyDescent="0.2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spans="1:26" ht="15.75" customHeight="1" x14ac:dyDescent="0.2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spans="1:26" ht="15.75" customHeight="1" x14ac:dyDescent="0.2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spans="1:26" ht="15.75" customHeight="1" x14ac:dyDescent="0.2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spans="1:26" ht="15.75" customHeight="1" x14ac:dyDescent="0.2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spans="1:26" ht="15.75" customHeight="1" x14ac:dyDescent="0.2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spans="1:26" ht="15.75" customHeight="1" x14ac:dyDescent="0.2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spans="1:26" ht="15.75" customHeight="1" x14ac:dyDescent="0.2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spans="1:26" ht="15.75" customHeight="1" x14ac:dyDescent="0.2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spans="1:26" ht="15.75" customHeight="1" x14ac:dyDescent="0.2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spans="1:26" ht="15.75" customHeight="1" x14ac:dyDescent="0.2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spans="1:26" ht="15.75" customHeight="1" x14ac:dyDescent="0.2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spans="1:26" ht="15.75" customHeight="1" x14ac:dyDescent="0.2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spans="1:26" ht="15.75" customHeight="1" x14ac:dyDescent="0.2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spans="1:26" ht="15.75" customHeight="1" x14ac:dyDescent="0.2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spans="1:26" ht="15.75" customHeight="1" x14ac:dyDescent="0.2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spans="1:26" ht="15.75" customHeight="1" x14ac:dyDescent="0.2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spans="1:26" ht="15.75" customHeight="1" x14ac:dyDescent="0.2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spans="1:26" ht="15.75" customHeight="1" x14ac:dyDescent="0.2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spans="1:26" ht="15.75" customHeight="1" x14ac:dyDescent="0.2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spans="1:26" ht="15.75" customHeight="1" x14ac:dyDescent="0.2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spans="1:26" ht="15.75" customHeight="1" x14ac:dyDescent="0.2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spans="1:26" ht="15.75" customHeight="1" x14ac:dyDescent="0.2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spans="1:26" ht="15.75" customHeight="1" x14ac:dyDescent="0.2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spans="1:26" ht="15.75" customHeight="1" x14ac:dyDescent="0.2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spans="1:26" ht="15.75" customHeight="1" x14ac:dyDescent="0.2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spans="1:26" ht="15.75" customHeight="1" x14ac:dyDescent="0.2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spans="1:26" ht="15.75" customHeight="1" x14ac:dyDescent="0.2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spans="1:26" ht="15.75" customHeight="1" x14ac:dyDescent="0.2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spans="1:26" ht="15.75" customHeight="1" x14ac:dyDescent="0.2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spans="1:26" ht="15.75" customHeight="1" x14ac:dyDescent="0.2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spans="1:26" ht="15.75" customHeight="1" x14ac:dyDescent="0.2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spans="1:26" ht="15.75" customHeight="1" x14ac:dyDescent="0.2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spans="1:26" ht="15.75" customHeight="1" x14ac:dyDescent="0.2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spans="1:26" ht="15.75" customHeight="1" x14ac:dyDescent="0.2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spans="1:26" ht="15.75" customHeight="1" x14ac:dyDescent="0.2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spans="1:26" ht="15.75" customHeight="1" x14ac:dyDescent="0.2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spans="1:26" ht="15.75" customHeight="1" x14ac:dyDescent="0.2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spans="1:26" ht="15.75" customHeight="1" x14ac:dyDescent="0.2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spans="1:26" ht="15.75" customHeight="1" x14ac:dyDescent="0.2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spans="1:26" ht="15.75" customHeight="1" x14ac:dyDescent="0.2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spans="1:26" ht="15.75" customHeight="1" x14ac:dyDescent="0.2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spans="1:26" ht="15.75" customHeight="1" x14ac:dyDescent="0.2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spans="1:26" ht="15.75" customHeight="1" x14ac:dyDescent="0.2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spans="1:26" ht="15.75" customHeight="1" x14ac:dyDescent="0.2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spans="1:26" ht="15.75" customHeight="1" x14ac:dyDescent="0.2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spans="1:26" ht="15.75" customHeight="1" x14ac:dyDescent="0.2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spans="1:26" ht="15.75" customHeight="1" x14ac:dyDescent="0.2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spans="1:26" ht="15.75" customHeight="1" x14ac:dyDescent="0.2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spans="1:26" ht="15.75" customHeight="1" x14ac:dyDescent="0.2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spans="1:26" ht="15.75" customHeight="1" x14ac:dyDescent="0.2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spans="1:26" ht="15.75" customHeight="1" x14ac:dyDescent="0.2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spans="1:26" ht="15.75" customHeight="1" x14ac:dyDescent="0.2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spans="1:26" ht="15.75" customHeight="1" x14ac:dyDescent="0.2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spans="1:26" ht="15.75" customHeight="1" x14ac:dyDescent="0.2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spans="1:26" ht="15.75" customHeight="1" x14ac:dyDescent="0.2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spans="1:26" ht="15.75" customHeight="1" x14ac:dyDescent="0.2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spans="1:26" ht="15.75" customHeight="1" x14ac:dyDescent="0.2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spans="1:26" ht="15.75" customHeight="1" x14ac:dyDescent="0.2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spans="1:26" ht="15.75" customHeight="1" x14ac:dyDescent="0.2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spans="1:26" ht="15.75" customHeight="1" x14ac:dyDescent="0.2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spans="1:26" ht="15.75" customHeight="1" x14ac:dyDescent="0.2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spans="1:26" ht="15.75" customHeight="1" x14ac:dyDescent="0.2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spans="1:26" ht="15.75" customHeight="1" x14ac:dyDescent="0.2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spans="1:26" ht="15.75" customHeight="1" x14ac:dyDescent="0.2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spans="1:26" ht="15.75" customHeight="1" x14ac:dyDescent="0.2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spans="1:26" ht="15.75" customHeight="1" x14ac:dyDescent="0.2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spans="1:26" ht="15.75" customHeight="1" x14ac:dyDescent="0.2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spans="1:26" ht="15.75" customHeight="1" x14ac:dyDescent="0.2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spans="1:26" ht="15.75" customHeight="1" x14ac:dyDescent="0.2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spans="1:26" ht="15.75" customHeight="1" x14ac:dyDescent="0.2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spans="1:26" ht="15.75" customHeight="1" x14ac:dyDescent="0.2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spans="1:26" ht="15.75" customHeight="1" x14ac:dyDescent="0.2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spans="1:26" ht="15.75" customHeight="1" x14ac:dyDescent="0.2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spans="1:26" ht="15.75" customHeight="1" x14ac:dyDescent="0.2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spans="1:26" ht="15.75" customHeight="1" x14ac:dyDescent="0.2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spans="1:26" ht="15.75" customHeight="1" x14ac:dyDescent="0.2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spans="1:26" ht="15.75" customHeight="1" x14ac:dyDescent="0.2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spans="1:26" ht="15.75" customHeight="1" x14ac:dyDescent="0.2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spans="1:26" ht="15.75" customHeight="1" x14ac:dyDescent="0.2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spans="1:26" ht="15.75" customHeight="1" x14ac:dyDescent="0.2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spans="1:26" ht="15.75" customHeight="1" x14ac:dyDescent="0.2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spans="1:26" ht="15.75" customHeight="1" x14ac:dyDescent="0.2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spans="1:26" ht="15.75" customHeight="1" x14ac:dyDescent="0.2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spans="1:26" ht="15.75" customHeight="1" x14ac:dyDescent="0.2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spans="1:26" ht="15.75" customHeight="1" x14ac:dyDescent="0.2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spans="1:26" ht="15.75" customHeight="1" x14ac:dyDescent="0.2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spans="1:26" ht="15.75" customHeight="1" x14ac:dyDescent="0.2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spans="1:26" ht="15.75" customHeight="1" x14ac:dyDescent="0.2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spans="1:26" ht="15.75" customHeight="1" x14ac:dyDescent="0.2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spans="1:26" ht="15.75" customHeight="1" x14ac:dyDescent="0.2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spans="1:26" ht="15.75" customHeight="1" x14ac:dyDescent="0.2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spans="1:26" ht="15.75" customHeight="1" x14ac:dyDescent="0.2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spans="1:26" ht="15.75" customHeight="1" x14ac:dyDescent="0.2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spans="1:26" ht="15.75" customHeight="1" x14ac:dyDescent="0.2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spans="1:26" ht="15.75" customHeight="1" x14ac:dyDescent="0.2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spans="1:26" ht="15.75" customHeight="1" x14ac:dyDescent="0.2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spans="1:26" ht="15.75" customHeight="1" x14ac:dyDescent="0.2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spans="1:26" ht="15.75" customHeight="1" x14ac:dyDescent="0.2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spans="1:26" ht="15.75" customHeight="1" x14ac:dyDescent="0.2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spans="1:26" ht="15.75" customHeight="1" x14ac:dyDescent="0.2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spans="1:26" ht="15.75" customHeight="1" x14ac:dyDescent="0.2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spans="1:26" ht="15.75" customHeight="1" x14ac:dyDescent="0.2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spans="1:26" ht="15.75" customHeight="1" x14ac:dyDescent="0.2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spans="1:26" ht="15.75" customHeight="1" x14ac:dyDescent="0.2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spans="1:26" ht="15.75" customHeight="1" x14ac:dyDescent="0.2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spans="1:26" ht="15.75" customHeight="1" x14ac:dyDescent="0.2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spans="1:26" ht="15.75" customHeight="1" x14ac:dyDescent="0.2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spans="1:26" ht="15.75" customHeight="1" x14ac:dyDescent="0.2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spans="1:26" ht="15.75" customHeight="1" x14ac:dyDescent="0.2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spans="1:26" ht="15.75" customHeight="1" x14ac:dyDescent="0.2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spans="1:26" ht="15.75" customHeight="1" x14ac:dyDescent="0.2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spans="1:26" ht="15.75" customHeight="1" x14ac:dyDescent="0.2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spans="1:26" ht="15.75" customHeight="1" x14ac:dyDescent="0.2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spans="1:26" ht="15.75" customHeight="1" x14ac:dyDescent="0.2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spans="1:26" ht="15.75" customHeight="1" x14ac:dyDescent="0.2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spans="1:26" ht="15.75" customHeight="1" x14ac:dyDescent="0.2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spans="1:26" ht="15.75" customHeight="1" x14ac:dyDescent="0.2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spans="1:26" ht="15.75" customHeight="1" x14ac:dyDescent="0.2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spans="1:26" ht="15.75" customHeight="1" x14ac:dyDescent="0.2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spans="1:26" ht="15.75" customHeight="1" x14ac:dyDescent="0.2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spans="1:26" ht="15.75" customHeight="1" x14ac:dyDescent="0.2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spans="1:26" ht="15.75" customHeight="1" x14ac:dyDescent="0.2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spans="1:26" ht="15.75" customHeight="1" x14ac:dyDescent="0.2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spans="1:26" ht="15.75" customHeight="1" x14ac:dyDescent="0.2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spans="1:26" ht="15.75" customHeight="1" x14ac:dyDescent="0.2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spans="1:26" ht="15.75" customHeight="1" x14ac:dyDescent="0.2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spans="1:26" ht="15.75" customHeight="1" x14ac:dyDescent="0.2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spans="1:26" ht="15.75" customHeight="1" x14ac:dyDescent="0.2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spans="1:26" ht="15.75" customHeight="1" x14ac:dyDescent="0.2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spans="1:26" ht="15.75" customHeight="1" x14ac:dyDescent="0.2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spans="1:26" ht="15.75" customHeight="1" x14ac:dyDescent="0.2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spans="1:26" ht="15.75" customHeight="1" x14ac:dyDescent="0.2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spans="1:26" ht="15.75" customHeight="1" x14ac:dyDescent="0.2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spans="1:26" ht="15.75" customHeight="1" x14ac:dyDescent="0.2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spans="1:26" ht="15.75" customHeight="1" x14ac:dyDescent="0.2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spans="1:26" ht="15.75" customHeight="1" x14ac:dyDescent="0.2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spans="1:26" ht="15.75" customHeight="1" x14ac:dyDescent="0.2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spans="1:26" ht="15.75" customHeight="1" x14ac:dyDescent="0.2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spans="1:26" ht="15.75" customHeight="1" x14ac:dyDescent="0.2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spans="1:26" ht="15.75" customHeight="1" x14ac:dyDescent="0.2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spans="1:26" ht="15.75" customHeight="1" x14ac:dyDescent="0.2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spans="1:26" ht="15.75" customHeight="1" x14ac:dyDescent="0.2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spans="1:26" ht="15.75" customHeight="1" x14ac:dyDescent="0.2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spans="1:26" ht="15.75" customHeight="1" x14ac:dyDescent="0.2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spans="1:26" ht="15.75" customHeight="1" x14ac:dyDescent="0.2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spans="1:26" ht="15.75" customHeight="1" x14ac:dyDescent="0.2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spans="1:26" ht="15.75" customHeight="1" x14ac:dyDescent="0.2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spans="1:26" ht="15.75" customHeight="1" x14ac:dyDescent="0.2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spans="1:26" ht="15.75" customHeight="1" x14ac:dyDescent="0.2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spans="1:26" ht="15.75" customHeight="1" x14ac:dyDescent="0.2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spans="1:26" ht="15.75" customHeight="1" x14ac:dyDescent="0.2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spans="1:26" ht="15.75" customHeight="1" x14ac:dyDescent="0.2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spans="1:26" ht="15.75" customHeight="1" x14ac:dyDescent="0.2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spans="1:26" ht="15.75" customHeight="1" x14ac:dyDescent="0.2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spans="1:26" ht="15.75" customHeight="1" x14ac:dyDescent="0.2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spans="1:26" ht="15.75" customHeight="1" x14ac:dyDescent="0.2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spans="1:26" ht="15.75" customHeight="1" x14ac:dyDescent="0.2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spans="1:26" ht="15.75" customHeight="1" x14ac:dyDescent="0.2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spans="1:26" ht="15.75" customHeight="1" x14ac:dyDescent="0.2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spans="1:26" ht="15.75" customHeight="1" x14ac:dyDescent="0.2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spans="1:26" ht="15.75" customHeight="1" x14ac:dyDescent="0.2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spans="1:26" ht="15.75" customHeight="1" x14ac:dyDescent="0.2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spans="1:26" ht="15.75" customHeight="1" x14ac:dyDescent="0.2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spans="1:26" ht="15.75" customHeight="1" x14ac:dyDescent="0.2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spans="1:26" ht="15.75" customHeight="1" x14ac:dyDescent="0.2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spans="1:26" ht="15.75" customHeight="1" x14ac:dyDescent="0.2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spans="1:26" ht="15.75" customHeight="1" x14ac:dyDescent="0.2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spans="1:26" ht="15.75" customHeight="1" x14ac:dyDescent="0.2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spans="1:26" ht="15.75" customHeight="1" x14ac:dyDescent="0.2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spans="1:26" ht="15.75" customHeight="1" x14ac:dyDescent="0.2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spans="1:26" ht="15.75" customHeight="1" x14ac:dyDescent="0.2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spans="1:26" ht="15.75" customHeight="1" x14ac:dyDescent="0.2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spans="1:26" ht="15.75" customHeight="1" x14ac:dyDescent="0.2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spans="1:26" ht="15.75" customHeight="1" x14ac:dyDescent="0.2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spans="1:26" ht="15.75" customHeight="1" x14ac:dyDescent="0.2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spans="1:26" ht="15.75" customHeight="1" x14ac:dyDescent="0.2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spans="1:26" ht="15.75" customHeight="1" x14ac:dyDescent="0.2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spans="1:26" ht="15.75" customHeight="1" x14ac:dyDescent="0.2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spans="1:26" ht="15.75" customHeight="1" x14ac:dyDescent="0.2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spans="1:26" ht="15.75" customHeight="1" x14ac:dyDescent="0.2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spans="1:26" ht="15.75" customHeight="1" x14ac:dyDescent="0.2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spans="1:26" ht="15.75" customHeight="1" x14ac:dyDescent="0.2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spans="1:26" ht="15.75" customHeight="1" x14ac:dyDescent="0.2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spans="1:26" ht="15.75" customHeight="1" x14ac:dyDescent="0.2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spans="1:26" ht="15.75" customHeight="1" x14ac:dyDescent="0.2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spans="1:26" ht="15.75" customHeight="1" x14ac:dyDescent="0.2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spans="1:26" ht="15.75" customHeight="1" x14ac:dyDescent="0.2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spans="1:26" ht="15.75" customHeight="1" x14ac:dyDescent="0.2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spans="1:26" ht="15.75" customHeight="1" x14ac:dyDescent="0.2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spans="1:26" ht="15.75" customHeight="1" x14ac:dyDescent="0.2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spans="1:26" ht="15.75" customHeight="1" x14ac:dyDescent="0.2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spans="1:26" ht="15.75" customHeight="1" x14ac:dyDescent="0.2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spans="1:26" ht="15.75" customHeight="1" x14ac:dyDescent="0.2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spans="1:26" ht="15.75" customHeight="1" x14ac:dyDescent="0.2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spans="1:26" ht="15.75" customHeight="1" x14ac:dyDescent="0.2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spans="1:26" ht="15.75" customHeight="1" x14ac:dyDescent="0.2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spans="1:26" ht="15.75" customHeight="1" x14ac:dyDescent="0.2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spans="1:26" ht="15.75" customHeight="1" x14ac:dyDescent="0.2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spans="1:26" ht="15.75" customHeight="1" x14ac:dyDescent="0.2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spans="1:26" ht="15.75" customHeight="1" x14ac:dyDescent="0.2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spans="1:26" ht="15.75" customHeight="1" x14ac:dyDescent="0.2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spans="1:26" ht="15.75" customHeight="1" x14ac:dyDescent="0.2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spans="1:26" ht="15.75" customHeight="1" x14ac:dyDescent="0.2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spans="1:26" ht="15.75" customHeight="1" x14ac:dyDescent="0.2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spans="1:26" ht="15.75" customHeight="1" x14ac:dyDescent="0.2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spans="1:26" ht="15.75" customHeight="1" x14ac:dyDescent="0.2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spans="1:26" ht="15.75" customHeight="1" x14ac:dyDescent="0.2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spans="1:26" ht="15.75" customHeight="1" x14ac:dyDescent="0.2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spans="1:26" ht="15.75" customHeight="1" x14ac:dyDescent="0.2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spans="1:26" ht="15.75" customHeight="1" x14ac:dyDescent="0.2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spans="1:26" ht="15.75" customHeight="1" x14ac:dyDescent="0.2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spans="1:26" ht="15.75" customHeight="1" x14ac:dyDescent="0.2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spans="1:26" ht="15.75" customHeight="1" x14ac:dyDescent="0.2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spans="1:26" ht="15.75" customHeight="1" x14ac:dyDescent="0.2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spans="1:26" ht="15.75" customHeight="1" x14ac:dyDescent="0.2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spans="1:26" ht="15.75" customHeight="1" x14ac:dyDescent="0.2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spans="1:26" ht="15.75" customHeight="1" x14ac:dyDescent="0.2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spans="1:26" ht="15.75" customHeight="1" x14ac:dyDescent="0.2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spans="1:26" ht="15.75" customHeight="1" x14ac:dyDescent="0.2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spans="1:26" ht="15.75" customHeight="1" x14ac:dyDescent="0.2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spans="1:26" ht="15.75" customHeight="1" x14ac:dyDescent="0.2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spans="1:26" ht="15.75" customHeight="1" x14ac:dyDescent="0.2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spans="1:26" ht="15.75" customHeight="1" x14ac:dyDescent="0.2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spans="1:26" ht="15.75" customHeight="1" x14ac:dyDescent="0.2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spans="1:26" ht="15.75" customHeight="1" x14ac:dyDescent="0.2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spans="1:26" ht="15.75" customHeight="1" x14ac:dyDescent="0.2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spans="1:26" ht="15.75" customHeight="1" x14ac:dyDescent="0.2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spans="1:26" ht="15.75" customHeight="1" x14ac:dyDescent="0.2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spans="1:26" ht="15.75" customHeight="1" x14ac:dyDescent="0.2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spans="1:26" ht="15.75" customHeight="1" x14ac:dyDescent="0.2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spans="1:26" ht="15.75" customHeight="1" x14ac:dyDescent="0.2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spans="1:26" ht="15.75" customHeight="1" x14ac:dyDescent="0.2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spans="1:26" ht="15.75" customHeight="1" x14ac:dyDescent="0.2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spans="1:26" ht="15.75" customHeight="1" x14ac:dyDescent="0.2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spans="1:26" ht="15.75" customHeight="1" x14ac:dyDescent="0.2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spans="1:26" ht="15.75" customHeight="1" x14ac:dyDescent="0.2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spans="1:26" ht="15.75" customHeight="1" x14ac:dyDescent="0.2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spans="1:26" ht="15.75" customHeight="1" x14ac:dyDescent="0.2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spans="1:26" ht="15.75" customHeight="1" x14ac:dyDescent="0.2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spans="1:26" ht="15.75" customHeight="1" x14ac:dyDescent="0.2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spans="1:26" ht="15.75" customHeight="1" x14ac:dyDescent="0.2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spans="1:26" ht="15.75" customHeight="1" x14ac:dyDescent="0.2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spans="1:26" ht="15.75" customHeight="1" x14ac:dyDescent="0.2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spans="1:26" ht="15.75" customHeight="1" x14ac:dyDescent="0.2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spans="1:26" ht="15.75" customHeight="1" x14ac:dyDescent="0.2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spans="1:26" ht="15.75" customHeight="1" x14ac:dyDescent="0.2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spans="1:26" ht="15.75" customHeight="1" x14ac:dyDescent="0.2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spans="1:26" ht="15.75" customHeight="1" x14ac:dyDescent="0.2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spans="1:26" ht="15.75" customHeight="1" x14ac:dyDescent="0.2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spans="1:26" ht="15.75" customHeight="1" x14ac:dyDescent="0.2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spans="1:26" ht="15.75" customHeight="1" x14ac:dyDescent="0.2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spans="1:26" ht="15.75" customHeight="1" x14ac:dyDescent="0.2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spans="1:26" ht="15.75" customHeight="1" x14ac:dyDescent="0.2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spans="1:26" ht="15.75" customHeight="1" x14ac:dyDescent="0.2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spans="1:26" ht="15.75" customHeight="1" x14ac:dyDescent="0.2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spans="1:26" ht="15.75" customHeight="1" x14ac:dyDescent="0.2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spans="1:26" ht="15.75" customHeight="1" x14ac:dyDescent="0.2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spans="1:26" ht="15.75" customHeight="1" x14ac:dyDescent="0.2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spans="1:26" ht="15.75" customHeight="1" x14ac:dyDescent="0.2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spans="1:26" ht="15.75" customHeight="1" x14ac:dyDescent="0.2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spans="1:26" ht="15.75" customHeight="1" x14ac:dyDescent="0.2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spans="1:26" ht="15.75" customHeight="1" x14ac:dyDescent="0.2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spans="1:26" ht="15.75" customHeight="1" x14ac:dyDescent="0.2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spans="1:26" ht="15.75" customHeight="1" x14ac:dyDescent="0.2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spans="1:26" ht="15.75" customHeight="1" x14ac:dyDescent="0.2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spans="1:26" ht="15.75" customHeight="1" x14ac:dyDescent="0.2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spans="1:26" ht="15.75" customHeight="1" x14ac:dyDescent="0.2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spans="1:26" ht="15.75" customHeight="1" x14ac:dyDescent="0.2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spans="1:26" ht="15.75" customHeight="1" x14ac:dyDescent="0.2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spans="1:26" ht="15.75" customHeight="1" x14ac:dyDescent="0.2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spans="1:26" ht="15.75" customHeight="1" x14ac:dyDescent="0.2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spans="1:26" ht="15.75" customHeight="1" x14ac:dyDescent="0.2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spans="1:26" ht="15.75" customHeight="1" x14ac:dyDescent="0.2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spans="1:26" ht="15.75" customHeight="1" x14ac:dyDescent="0.2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spans="1:26" ht="15.75" customHeight="1" x14ac:dyDescent="0.2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spans="1:26" ht="15.75" customHeight="1" x14ac:dyDescent="0.2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spans="1:26" ht="15.75" customHeight="1" x14ac:dyDescent="0.2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spans="1:26" ht="15.75" customHeight="1" x14ac:dyDescent="0.2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spans="1:26" ht="15.75" customHeight="1" x14ac:dyDescent="0.2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spans="1:26" ht="15.75" customHeight="1" x14ac:dyDescent="0.2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spans="1:26" ht="15.75" customHeight="1" x14ac:dyDescent="0.2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spans="1:26" ht="15.75" customHeight="1" x14ac:dyDescent="0.2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spans="1:26" ht="15.75" customHeight="1" x14ac:dyDescent="0.2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spans="1:26" ht="15.75" customHeight="1" x14ac:dyDescent="0.2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spans="1:26" ht="15.75" customHeight="1" x14ac:dyDescent="0.2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spans="1:26" ht="15.75" customHeight="1" x14ac:dyDescent="0.2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spans="1:26" ht="15.75" customHeight="1" x14ac:dyDescent="0.2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spans="1:26" ht="15.75" customHeight="1" x14ac:dyDescent="0.2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spans="1:26" ht="15.75" customHeight="1" x14ac:dyDescent="0.2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spans="1:26" ht="15.75" customHeight="1" x14ac:dyDescent="0.2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spans="1:26" ht="15.75" customHeight="1" x14ac:dyDescent="0.2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spans="1:26" ht="15.75" customHeight="1" x14ac:dyDescent="0.2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spans="1:26" ht="15.75" customHeight="1" x14ac:dyDescent="0.2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spans="1:26" ht="15.75" customHeight="1" x14ac:dyDescent="0.2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spans="1:26" ht="15.75" customHeight="1" x14ac:dyDescent="0.2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spans="1:26" ht="15.75" customHeight="1" x14ac:dyDescent="0.2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spans="1:26" ht="15.75" customHeight="1" x14ac:dyDescent="0.2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spans="1:26" ht="15.75" customHeight="1" x14ac:dyDescent="0.2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spans="1:26" ht="15.75" customHeight="1" x14ac:dyDescent="0.2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spans="1:26" ht="15.75" customHeight="1" x14ac:dyDescent="0.2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spans="1:26" ht="15.75" customHeight="1" x14ac:dyDescent="0.2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spans="1:26" ht="15.75" customHeight="1" x14ac:dyDescent="0.2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spans="1:26" ht="15.75" customHeight="1" x14ac:dyDescent="0.2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spans="1:26" ht="15.75" customHeight="1" x14ac:dyDescent="0.2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spans="1:26" ht="15.75" customHeight="1" x14ac:dyDescent="0.2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spans="1:26" ht="15.75" customHeight="1" x14ac:dyDescent="0.2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spans="1:26" ht="15.75" customHeight="1" x14ac:dyDescent="0.2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spans="1:26" ht="15.75" customHeight="1" x14ac:dyDescent="0.2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spans="1:26" ht="15.75" customHeight="1" x14ac:dyDescent="0.2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spans="1:26" ht="15.75" customHeight="1" x14ac:dyDescent="0.2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spans="1:26" ht="15.75" customHeight="1" x14ac:dyDescent="0.2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spans="1:26" ht="15.75" customHeight="1" x14ac:dyDescent="0.2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spans="1:26" ht="15.75" customHeight="1" x14ac:dyDescent="0.2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spans="1:26" ht="15.75" customHeight="1" x14ac:dyDescent="0.2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spans="1:26" ht="15.75" customHeight="1" x14ac:dyDescent="0.2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spans="1:26" ht="15.75" customHeight="1" x14ac:dyDescent="0.2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spans="1:26" ht="15.75" customHeight="1" x14ac:dyDescent="0.2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spans="1:26" ht="15.75" customHeight="1" x14ac:dyDescent="0.2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spans="1:26" ht="15.75" customHeight="1" x14ac:dyDescent="0.2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spans="1:26" ht="15.75" customHeight="1" x14ac:dyDescent="0.2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spans="1:26" ht="15.75" customHeight="1" x14ac:dyDescent="0.2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spans="1:26" ht="15.75" customHeight="1" x14ac:dyDescent="0.2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spans="1:26" ht="15.75" customHeight="1" x14ac:dyDescent="0.2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spans="1:26" ht="15.75" customHeight="1" x14ac:dyDescent="0.2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spans="1:26" ht="15.75" customHeight="1" x14ac:dyDescent="0.2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spans="1:26" ht="15.75" customHeight="1" x14ac:dyDescent="0.2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spans="1:26" ht="15.75" customHeight="1" x14ac:dyDescent="0.2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spans="1:26" ht="15.75" customHeight="1" x14ac:dyDescent="0.2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spans="1:26" ht="15.75" customHeight="1" x14ac:dyDescent="0.2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spans="1:26" ht="15.75" customHeight="1" x14ac:dyDescent="0.2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spans="1:26" ht="15.75" customHeight="1" x14ac:dyDescent="0.2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spans="1:26" ht="15.75" customHeight="1" x14ac:dyDescent="0.2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spans="1:26" ht="15.75" customHeight="1" x14ac:dyDescent="0.2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spans="1:26" ht="15.75" customHeight="1" x14ac:dyDescent="0.2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spans="1:26" ht="15.75" customHeight="1" x14ac:dyDescent="0.2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spans="1:26" ht="15.75" customHeight="1" x14ac:dyDescent="0.2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spans="1:26" ht="15.75" customHeight="1" x14ac:dyDescent="0.2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spans="1:26" ht="15.75" customHeight="1" x14ac:dyDescent="0.2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spans="1:26" ht="15.75" customHeight="1" x14ac:dyDescent="0.2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spans="1:26" ht="15.75" customHeight="1" x14ac:dyDescent="0.2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spans="1:26" ht="15.75" customHeight="1" x14ac:dyDescent="0.2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spans="1:26" ht="15.75" customHeight="1" x14ac:dyDescent="0.2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spans="1:26" ht="15.75" customHeight="1" x14ac:dyDescent="0.2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spans="1:26" ht="15.75" customHeight="1" x14ac:dyDescent="0.2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spans="1:26" ht="15.75" customHeight="1" x14ac:dyDescent="0.2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spans="1:26" ht="15.75" customHeight="1" x14ac:dyDescent="0.2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spans="1:26" ht="15.75" customHeight="1" x14ac:dyDescent="0.2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spans="1:26" ht="15.75" customHeight="1" x14ac:dyDescent="0.2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spans="1:26" ht="15.75" customHeight="1" x14ac:dyDescent="0.2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spans="1:26" ht="15.75" customHeight="1" x14ac:dyDescent="0.2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spans="1:26" ht="15.75" customHeight="1" x14ac:dyDescent="0.2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spans="1:26" ht="15.75" customHeight="1" x14ac:dyDescent="0.2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spans="1:26" ht="15.75" customHeight="1" x14ac:dyDescent="0.2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spans="1:26" ht="15.75" customHeight="1" x14ac:dyDescent="0.2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spans="1:26" ht="15.75" customHeight="1" x14ac:dyDescent="0.2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spans="1:26" ht="15.75" customHeight="1" x14ac:dyDescent="0.2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spans="1:26" ht="15.75" customHeight="1" x14ac:dyDescent="0.2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spans="1:26" ht="15.75" customHeight="1" x14ac:dyDescent="0.2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spans="1:26" ht="15.75" customHeight="1" x14ac:dyDescent="0.2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spans="1:26" ht="15.75" customHeight="1" x14ac:dyDescent="0.2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spans="1:26" ht="15.75" customHeight="1" x14ac:dyDescent="0.2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spans="1:26" ht="15.75" customHeight="1" x14ac:dyDescent="0.2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spans="1:26" ht="15.75" customHeight="1" x14ac:dyDescent="0.2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spans="1:26" ht="15.75" customHeight="1" x14ac:dyDescent="0.2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spans="1:26" ht="15.75" customHeight="1" x14ac:dyDescent="0.2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spans="1:26" ht="15.75" customHeight="1" x14ac:dyDescent="0.2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spans="1:26" ht="15.75" customHeight="1" x14ac:dyDescent="0.2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spans="1:26" ht="15.75" customHeight="1" x14ac:dyDescent="0.2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spans="1:26" ht="15.75" customHeight="1" x14ac:dyDescent="0.2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spans="1:26" ht="15.75" customHeight="1" x14ac:dyDescent="0.2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spans="1:26" ht="15.75" customHeight="1" x14ac:dyDescent="0.2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spans="1:26" ht="15.75" customHeight="1" x14ac:dyDescent="0.2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spans="1:26" ht="15.75" customHeight="1" x14ac:dyDescent="0.2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spans="1:26" ht="15.75" customHeight="1" x14ac:dyDescent="0.2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spans="1:26" ht="15.75" customHeight="1" x14ac:dyDescent="0.2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spans="1:26" ht="15.75" customHeight="1" x14ac:dyDescent="0.2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spans="1:26" ht="15.75" customHeight="1" x14ac:dyDescent="0.2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spans="1:26" ht="15.75" customHeight="1" x14ac:dyDescent="0.2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spans="1:26" ht="15.75" customHeight="1" x14ac:dyDescent="0.2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spans="1:26" ht="15.75" customHeight="1" x14ac:dyDescent="0.2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spans="1:26" ht="15.75" customHeight="1" x14ac:dyDescent="0.2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spans="1:26" ht="15.75" customHeight="1" x14ac:dyDescent="0.2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spans="1:26" ht="15.75" customHeight="1" x14ac:dyDescent="0.2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spans="1:26" ht="15.75" customHeight="1" x14ac:dyDescent="0.2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spans="1:26" ht="15.75" customHeight="1" x14ac:dyDescent="0.2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spans="1:26" ht="15.75" customHeight="1" x14ac:dyDescent="0.2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spans="1:26" ht="15.75" customHeight="1" x14ac:dyDescent="0.2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spans="1:26" ht="15.75" customHeight="1" x14ac:dyDescent="0.2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spans="1:26" ht="15.75" customHeight="1" x14ac:dyDescent="0.2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spans="1:26" ht="15.75" customHeight="1" x14ac:dyDescent="0.2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spans="1:26" ht="15.75" customHeight="1" x14ac:dyDescent="0.2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spans="1:26" ht="15.75" customHeight="1" x14ac:dyDescent="0.2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spans="1:26" ht="15.75" customHeight="1" x14ac:dyDescent="0.2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spans="1:26" ht="15.75" customHeight="1" x14ac:dyDescent="0.2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spans="1:26" ht="15.75" customHeight="1" x14ac:dyDescent="0.2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spans="1:26" ht="15.75" customHeight="1" x14ac:dyDescent="0.2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spans="1:26" ht="15.75" customHeight="1" x14ac:dyDescent="0.2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spans="1:26" ht="15.75" customHeight="1" x14ac:dyDescent="0.2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spans="1:26" ht="15.75" customHeight="1" x14ac:dyDescent="0.2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spans="1:26" ht="15.75" customHeight="1" x14ac:dyDescent="0.2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spans="1:26" ht="15.75" customHeight="1" x14ac:dyDescent="0.2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spans="1:26" ht="15.75" customHeight="1" x14ac:dyDescent="0.2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spans="1:26" ht="15.75" customHeight="1" x14ac:dyDescent="0.2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spans="1:26" ht="15.75" customHeight="1" x14ac:dyDescent="0.2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spans="1:26" ht="15.75" customHeight="1" x14ac:dyDescent="0.2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spans="1:26" ht="15.75" customHeight="1" x14ac:dyDescent="0.2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spans="1:26" ht="15.75" customHeight="1" x14ac:dyDescent="0.2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spans="1:26" ht="15.75" customHeight="1" x14ac:dyDescent="0.2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spans="1:26" ht="15.75" customHeight="1" x14ac:dyDescent="0.2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spans="1:26" ht="15.75" customHeight="1" x14ac:dyDescent="0.2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spans="1:26" ht="15.75" customHeight="1" x14ac:dyDescent="0.2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spans="1:26" ht="15.75" customHeight="1" x14ac:dyDescent="0.2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spans="1:26" ht="15.75" customHeight="1" x14ac:dyDescent="0.2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spans="1:26" ht="15.75" customHeight="1" x14ac:dyDescent="0.2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spans="1:26" ht="15.75" customHeight="1" x14ac:dyDescent="0.2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spans="1:26" ht="15.75" customHeight="1" x14ac:dyDescent="0.2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spans="1:26" ht="15.75" customHeight="1" x14ac:dyDescent="0.2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spans="1:26" ht="15.75" customHeight="1" x14ac:dyDescent="0.2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spans="1:26" ht="15.75" customHeight="1" x14ac:dyDescent="0.2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spans="1:26" ht="15.75" customHeight="1" x14ac:dyDescent="0.2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spans="1:26" ht="15.75" customHeight="1" x14ac:dyDescent="0.2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spans="1:26" ht="15.75" customHeight="1" x14ac:dyDescent="0.2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spans="1:26" ht="15.75" customHeight="1" x14ac:dyDescent="0.2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spans="1:26" ht="15.75" customHeight="1" x14ac:dyDescent="0.2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spans="1:26" ht="15.75" customHeight="1" x14ac:dyDescent="0.2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ze xmlns="8b94d632-21f2-4a45-bd82-7a77f6d25e2f" xsi:nil="true"/>
    <lcf76f155ced4ddcb4097134ff3c332f xmlns="8b94d632-21f2-4a45-bd82-7a77f6d25e2f">
      <Terms xmlns="http://schemas.microsoft.com/office/infopath/2007/PartnerControls"/>
    </lcf76f155ced4ddcb4097134ff3c332f>
    <TaxCatchAll xmlns="e48ec744-d951-463a-b861-0eeb8acc4bb0" xsi:nil="true"/>
    <SharedWithUsers xmlns="19155d40-de1f-4544-8821-0ae68b9ff44e">
      <UserInfo>
        <DisplayName>Nadirah Pikart | Duca del Cosma</DisplayName>
        <AccountId>1662</AccountId>
        <AccountType/>
      </UserInfo>
      <UserInfo>
        <DisplayName>Sjef van Gastel | Duca del Cosma</DisplayName>
        <AccountId>83</AccountId>
        <AccountType/>
      </UserInfo>
      <UserInfo>
        <DisplayName>Merle Deterink | Duca del Cosma</DisplayName>
        <AccountId>1175</AccountId>
        <AccountType/>
      </UserInfo>
      <UserInfo>
        <DisplayName>Evelien Lauwers | Duca del Cosma</DisplayName>
        <AccountId>95</AccountId>
        <AccountType/>
      </UserInfo>
      <UserInfo>
        <DisplayName>Laura Jonker | Duca del Cosma</DisplayName>
        <AccountId>187</AccountId>
        <AccountType/>
      </UserInfo>
      <UserInfo>
        <DisplayName>Dolf Stoffberg | Duca del Cosma</DisplayName>
        <AccountId>1213</AccountId>
        <AccountType/>
      </UserInfo>
      <UserInfo>
        <DisplayName>Neil Burrows</DisplayName>
        <AccountId>2708</AccountId>
        <AccountType/>
      </UserInfo>
      <UserInfo>
        <DisplayName>Rachel Best | Duca del Cosma</DisplayName>
        <AccountId>954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CC05398633B342AC8B94A7017A147F" ma:contentTypeVersion="19" ma:contentTypeDescription="Een nieuw document maken." ma:contentTypeScope="" ma:versionID="79473ae09535149034a8420a3d093c70">
  <xsd:schema xmlns:xsd="http://www.w3.org/2001/XMLSchema" xmlns:xs="http://www.w3.org/2001/XMLSchema" xmlns:p="http://schemas.microsoft.com/office/2006/metadata/properties" xmlns:ns2="8b94d632-21f2-4a45-bd82-7a77f6d25e2f" xmlns:ns3="19155d40-de1f-4544-8821-0ae68b9ff44e" xmlns:ns4="e48ec744-d951-463a-b861-0eeb8acc4bb0" targetNamespace="http://schemas.microsoft.com/office/2006/metadata/properties" ma:root="true" ma:fieldsID="f6b38612d320468eb5450f9c64753def" ns2:_="" ns3:_="" ns4:_="">
    <xsd:import namespace="8b94d632-21f2-4a45-bd82-7a77f6d25e2f"/>
    <xsd:import namespace="19155d40-de1f-4544-8821-0ae68b9ff44e"/>
    <xsd:import namespace="e48ec744-d951-463a-b861-0eeb8acc4b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Siz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4d632-21f2-4a45-bd82-7a77f6d25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7cd45f4-ecb3-49f3-9106-ea00409034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ize" ma:index="24" nillable="true" ma:displayName="Size" ma:format="Thumbnail" ma:internalName="Siz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55d40-de1f-4544-8821-0ae68b9ff4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ec744-d951-463a-b861-0eeb8acc4bb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e6f2287-4a71-4af8-a497-7154ed875a9a}" ma:internalName="TaxCatchAll" ma:showField="CatchAllData" ma:web="e48ec744-d951-463a-b861-0eeb8acc4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AA4EB-BF2D-4913-A287-FF52A685A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C4619-9CDB-4220-A467-2195332F9010}">
  <ds:schemaRefs>
    <ds:schemaRef ds:uri="http://schemas.microsoft.com/office/2006/metadata/properties"/>
    <ds:schemaRef ds:uri="http://schemas.microsoft.com/office/infopath/2007/PartnerControls"/>
    <ds:schemaRef ds:uri="8b94d632-21f2-4a45-bd82-7a77f6d25e2f"/>
    <ds:schemaRef ds:uri="e48ec744-d951-463a-b861-0eeb8acc4bb0"/>
    <ds:schemaRef ds:uri="19155d40-de1f-4544-8821-0ae68b9ff44e"/>
  </ds:schemaRefs>
</ds:datastoreItem>
</file>

<file path=customXml/itemProps3.xml><?xml version="1.0" encoding="utf-8"?>
<ds:datastoreItem xmlns:ds="http://schemas.openxmlformats.org/officeDocument/2006/customXml" ds:itemID="{BD28ACA0-0B43-4FA4-8AF4-D17B8BFA1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4d632-21f2-4a45-bd82-7a77f6d25e2f"/>
    <ds:schemaRef ds:uri="19155d40-de1f-4544-8821-0ae68b9ff44e"/>
    <ds:schemaRef ds:uri="e48ec744-d951-463a-b861-0eeb8acc4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Orderheader</vt:lpstr>
      <vt:lpstr>SS25 Shoes</vt:lpstr>
      <vt:lpstr>Gloves</vt:lpstr>
      <vt:lpstr>Terms and Conditions</vt:lpstr>
      <vt:lpstr>Orderheader!Print_Area</vt:lpstr>
      <vt:lpstr>'SS25 Shoes'!Print_Area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Merle Deterink | Duca del Cosma</dc:creator>
  <cp:keywords/>
  <dc:description/>
  <cp:lastModifiedBy>Evelien Lauwers | Duca del Cosma</cp:lastModifiedBy>
  <cp:revision/>
  <cp:lastPrinted>2024-06-26T09:04:36Z</cp:lastPrinted>
  <dcterms:created xsi:type="dcterms:W3CDTF">2023-12-20T08:15:57Z</dcterms:created>
  <dcterms:modified xsi:type="dcterms:W3CDTF">2024-07-25T11:20:02Z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0x010100B6CC05398633B342AC8B94A7017A147F</vt:lpwstr>
  </property>
</Properties>
</file>